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155" windowHeight="8715" tabRatio="667"/>
  </bookViews>
  <sheets>
    <sheet name="Table 1" sheetId="54" r:id="rId1"/>
    <sheet name="Table 2" sheetId="55" r:id="rId2"/>
    <sheet name="Figure 1" sheetId="19" r:id="rId3"/>
    <sheet name="Table 3 " sheetId="60" r:id="rId4"/>
    <sheet name="Figure 2" sheetId="27" r:id="rId5"/>
    <sheet name="Figure 3" sheetId="1" r:id="rId6"/>
    <sheet name="Figure 4" sheetId="28" r:id="rId7"/>
    <sheet name="Figure 5" sheetId="29" r:id="rId8"/>
    <sheet name="Figure 6" sheetId="30" r:id="rId9"/>
    <sheet name="Figure 7" sheetId="31" r:id="rId10"/>
    <sheet name="Figure 8" sheetId="32" r:id="rId11"/>
    <sheet name="Figure 9" sheetId="33" r:id="rId12"/>
    <sheet name="Figure 10" sheetId="34" r:id="rId13"/>
    <sheet name="Figure 11" sheetId="37" r:id="rId14"/>
    <sheet name="Table 4" sheetId="24" r:id="rId15"/>
    <sheet name="Figure 12" sheetId="25" r:id="rId16"/>
    <sheet name="VAT - Table 2 (3 tables)" sheetId="21"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23Graph_A" localSheetId="2" hidden="1">#REF!</definedName>
    <definedName name="__123Graph_A" localSheetId="12" hidden="1">#REF!</definedName>
    <definedName name="__123Graph_A" localSheetId="13" hidden="1">#REF!</definedName>
    <definedName name="__123Graph_A" localSheetId="15" hidden="1">#REF!</definedName>
    <definedName name="__123Graph_A" localSheetId="4"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1" hidden="1">#REF!</definedName>
    <definedName name="__123Graph_A" localSheetId="3" hidden="1">#REF!</definedName>
    <definedName name="__123Graph_A" localSheetId="14" hidden="1">#REF!</definedName>
    <definedName name="__123Graph_A" localSheetId="16" hidden="1">#REF!</definedName>
    <definedName name="__123Graph_A" hidden="1">#REF!</definedName>
    <definedName name="__123Graph_ACurrent" hidden="1">[1]CPIINDEX!$O$263:$O$310</definedName>
    <definedName name="__123Graph_AGRAPH1" hidden="1">[2]T17_T18_MSURC!$E$831:$I$831</definedName>
    <definedName name="__123Graph_AREER" localSheetId="2" hidden="1">#REF!</definedName>
    <definedName name="__123Graph_AREER" localSheetId="12" hidden="1">#REF!</definedName>
    <definedName name="__123Graph_AREER" localSheetId="13" hidden="1">#REF!</definedName>
    <definedName name="__123Graph_AREER" localSheetId="15" hidden="1">#REF!</definedName>
    <definedName name="__123Graph_AREER" localSheetId="4" hidden="1">#REF!</definedName>
    <definedName name="__123Graph_AREER" localSheetId="6" hidden="1">#REF!</definedName>
    <definedName name="__123Graph_AREER" localSheetId="7" hidden="1">#REF!</definedName>
    <definedName name="__123Graph_AREER" localSheetId="8" hidden="1">#REF!</definedName>
    <definedName name="__123Graph_AREER" localSheetId="9" hidden="1">#REF!</definedName>
    <definedName name="__123Graph_AREER" localSheetId="10" hidden="1">#REF!</definedName>
    <definedName name="__123Graph_AREER" localSheetId="11" hidden="1">#REF!</definedName>
    <definedName name="__123Graph_AREER" localSheetId="0" hidden="1">#REF!</definedName>
    <definedName name="__123Graph_AREER" localSheetId="1" hidden="1">#REF!</definedName>
    <definedName name="__123Graph_AREER" localSheetId="3" hidden="1">#REF!</definedName>
    <definedName name="__123Graph_AREER" localSheetId="14" hidden="1">#REF!</definedName>
    <definedName name="__123Graph_AREER" localSheetId="16" hidden="1">#REF!</definedName>
    <definedName name="__123Graph_AREER" hidden="1">#REF!</definedName>
    <definedName name="__123Graph_B" localSheetId="2" hidden="1">'[3]Quarterly Program'!#REF!</definedName>
    <definedName name="__123Graph_B" localSheetId="12" hidden="1">'[3]Quarterly Program'!#REF!</definedName>
    <definedName name="__123Graph_B" localSheetId="13" hidden="1">'[3]Quarterly Program'!#REF!</definedName>
    <definedName name="__123Graph_B" localSheetId="15" hidden="1">'[3]Quarterly Program'!#REF!</definedName>
    <definedName name="__123Graph_B" localSheetId="4" hidden="1">'[3]Quarterly Program'!#REF!</definedName>
    <definedName name="__123Graph_B" localSheetId="6" hidden="1">'[3]Quarterly Program'!#REF!</definedName>
    <definedName name="__123Graph_B" localSheetId="7" hidden="1">'[3]Quarterly Program'!#REF!</definedName>
    <definedName name="__123Graph_B" localSheetId="8" hidden="1">'[3]Quarterly Program'!#REF!</definedName>
    <definedName name="__123Graph_B" localSheetId="9" hidden="1">'[3]Quarterly Program'!#REF!</definedName>
    <definedName name="__123Graph_B" localSheetId="10" hidden="1">'[3]Quarterly Program'!#REF!</definedName>
    <definedName name="__123Graph_B" localSheetId="11" hidden="1">'[3]Quarterly Program'!#REF!</definedName>
    <definedName name="__123Graph_B" localSheetId="0" hidden="1">'[3]Quarterly Program'!#REF!</definedName>
    <definedName name="__123Graph_B" localSheetId="1" hidden="1">'[3]Quarterly Program'!#REF!</definedName>
    <definedName name="__123Graph_B" localSheetId="3" hidden="1">'[3]Quarterly Program'!#REF!</definedName>
    <definedName name="__123Graph_B" localSheetId="14" hidden="1">'[3]Quarterly Program'!#REF!</definedName>
    <definedName name="__123Graph_B" localSheetId="16" hidden="1">'[3]Quarterly Program'!#REF!</definedName>
    <definedName name="__123Graph_B" hidden="1">'[3]Quarterly Program'!#REF!</definedName>
    <definedName name="__123Graph_BCurrent" hidden="1">[1]CPIINDEX!$S$263:$S$310</definedName>
    <definedName name="__123Graph_BGDP" localSheetId="2" hidden="1">'[3]Quarterly Program'!#REF!</definedName>
    <definedName name="__123Graph_BGDP" localSheetId="12" hidden="1">'[3]Quarterly Program'!#REF!</definedName>
    <definedName name="__123Graph_BGDP" localSheetId="13" hidden="1">'[3]Quarterly Program'!#REF!</definedName>
    <definedName name="__123Graph_BGDP" localSheetId="15" hidden="1">'[3]Quarterly Program'!#REF!</definedName>
    <definedName name="__123Graph_BGDP" localSheetId="4" hidden="1">'[3]Quarterly Program'!#REF!</definedName>
    <definedName name="__123Graph_BGDP" localSheetId="6" hidden="1">'[3]Quarterly Program'!#REF!</definedName>
    <definedName name="__123Graph_BGDP" localSheetId="7" hidden="1">'[3]Quarterly Program'!#REF!</definedName>
    <definedName name="__123Graph_BGDP" localSheetId="8" hidden="1">'[3]Quarterly Program'!#REF!</definedName>
    <definedName name="__123Graph_BGDP" localSheetId="9" hidden="1">'[3]Quarterly Program'!#REF!</definedName>
    <definedName name="__123Graph_BGDP" localSheetId="10" hidden="1">'[3]Quarterly Program'!#REF!</definedName>
    <definedName name="__123Graph_BGDP" localSheetId="11" hidden="1">'[3]Quarterly Program'!#REF!</definedName>
    <definedName name="__123Graph_BGDP" localSheetId="0" hidden="1">'[3]Quarterly Program'!#REF!</definedName>
    <definedName name="__123Graph_BGDP" localSheetId="1" hidden="1">'[3]Quarterly Program'!#REF!</definedName>
    <definedName name="__123Graph_BGDP" localSheetId="3" hidden="1">'[3]Quarterly Program'!#REF!</definedName>
    <definedName name="__123Graph_BGDP" localSheetId="14" hidden="1">'[3]Quarterly Program'!#REF!</definedName>
    <definedName name="__123Graph_BGDP" localSheetId="16" hidden="1">'[3]Quarterly Program'!#REF!</definedName>
    <definedName name="__123Graph_BGDP" hidden="1">'[3]Quarterly Program'!#REF!</definedName>
    <definedName name="__123Graph_BGRAPH1" hidden="1">[2]T17_T18_MSURC!$E$832:$I$832</definedName>
    <definedName name="__123Graph_BMONEY" localSheetId="2" hidden="1">'[3]Quarterly Program'!#REF!</definedName>
    <definedName name="__123Graph_BMONEY" localSheetId="12" hidden="1">'[3]Quarterly Program'!#REF!</definedName>
    <definedName name="__123Graph_BMONEY" localSheetId="13" hidden="1">'[3]Quarterly Program'!#REF!</definedName>
    <definedName name="__123Graph_BMONEY" localSheetId="15" hidden="1">'[3]Quarterly Program'!#REF!</definedName>
    <definedName name="__123Graph_BMONEY" localSheetId="4" hidden="1">'[3]Quarterly Program'!#REF!</definedName>
    <definedName name="__123Graph_BMONEY" localSheetId="6" hidden="1">'[3]Quarterly Program'!#REF!</definedName>
    <definedName name="__123Graph_BMONEY" localSheetId="7" hidden="1">'[3]Quarterly Program'!#REF!</definedName>
    <definedName name="__123Graph_BMONEY" localSheetId="8" hidden="1">'[3]Quarterly Program'!#REF!</definedName>
    <definedName name="__123Graph_BMONEY" localSheetId="9" hidden="1">'[3]Quarterly Program'!#REF!</definedName>
    <definedName name="__123Graph_BMONEY" localSheetId="10" hidden="1">'[3]Quarterly Program'!#REF!</definedName>
    <definedName name="__123Graph_BMONEY" localSheetId="11" hidden="1">'[3]Quarterly Program'!#REF!</definedName>
    <definedName name="__123Graph_BMONEY" localSheetId="0" hidden="1">'[3]Quarterly Program'!#REF!</definedName>
    <definedName name="__123Graph_BMONEY" localSheetId="1" hidden="1">'[3]Quarterly Program'!#REF!</definedName>
    <definedName name="__123Graph_BMONEY" localSheetId="3" hidden="1">'[3]Quarterly Program'!#REF!</definedName>
    <definedName name="__123Graph_BMONEY" localSheetId="14" hidden="1">'[3]Quarterly Program'!#REF!</definedName>
    <definedName name="__123Graph_BMONEY" localSheetId="16" hidden="1">'[3]Quarterly Program'!#REF!</definedName>
    <definedName name="__123Graph_BMONEY" hidden="1">'[3]Quarterly Program'!#REF!</definedName>
    <definedName name="__123Graph_BREER" localSheetId="2" hidden="1">#REF!</definedName>
    <definedName name="__123Graph_BREER" localSheetId="12" hidden="1">#REF!</definedName>
    <definedName name="__123Graph_BREER" localSheetId="13" hidden="1">#REF!</definedName>
    <definedName name="__123Graph_BREER" localSheetId="15" hidden="1">#REF!</definedName>
    <definedName name="__123Graph_BREER" localSheetId="4" hidden="1">#REF!</definedName>
    <definedName name="__123Graph_BREER" localSheetId="6" hidden="1">#REF!</definedName>
    <definedName name="__123Graph_BREER" localSheetId="7" hidden="1">#REF!</definedName>
    <definedName name="__123Graph_BREER" localSheetId="8" hidden="1">#REF!</definedName>
    <definedName name="__123Graph_BREER" localSheetId="9" hidden="1">#REF!</definedName>
    <definedName name="__123Graph_BREER" localSheetId="10" hidden="1">#REF!</definedName>
    <definedName name="__123Graph_BREER" localSheetId="11" hidden="1">#REF!</definedName>
    <definedName name="__123Graph_BREER" localSheetId="0" hidden="1">#REF!</definedName>
    <definedName name="__123Graph_BREER" localSheetId="1" hidden="1">#REF!</definedName>
    <definedName name="__123Graph_BREER" localSheetId="3" hidden="1">#REF!</definedName>
    <definedName name="__123Graph_BREER" localSheetId="14" hidden="1">#REF!</definedName>
    <definedName name="__123Graph_BREER" localSheetId="16" hidden="1">#REF!</definedName>
    <definedName name="__123Graph_BREER" hidden="1">#REF!</definedName>
    <definedName name="__123Graph_CGRAPH1" hidden="1">[2]T17_T18_MSURC!$E$834:$I$834</definedName>
    <definedName name="__123Graph_CREER" localSheetId="2" hidden="1">#REF!</definedName>
    <definedName name="__123Graph_CREER" localSheetId="12" hidden="1">#REF!</definedName>
    <definedName name="__123Graph_CREER" localSheetId="13" hidden="1">#REF!</definedName>
    <definedName name="__123Graph_CREER" localSheetId="15" hidden="1">#REF!</definedName>
    <definedName name="__123Graph_CREER" localSheetId="4" hidden="1">#REF!</definedName>
    <definedName name="__123Graph_CREER" localSheetId="6" hidden="1">#REF!</definedName>
    <definedName name="__123Graph_CREER" localSheetId="7" hidden="1">#REF!</definedName>
    <definedName name="__123Graph_CREER" localSheetId="8" hidden="1">#REF!</definedName>
    <definedName name="__123Graph_CREER" localSheetId="9" hidden="1">#REF!</definedName>
    <definedName name="__123Graph_CREER" localSheetId="10" hidden="1">#REF!</definedName>
    <definedName name="__123Graph_CREER" localSheetId="11" hidden="1">#REF!</definedName>
    <definedName name="__123Graph_CREER" localSheetId="0" hidden="1">#REF!</definedName>
    <definedName name="__123Graph_CREER" localSheetId="1" hidden="1">#REF!</definedName>
    <definedName name="__123Graph_CREER" localSheetId="3" hidden="1">#REF!</definedName>
    <definedName name="__123Graph_CREER" localSheetId="14" hidden="1">#REF!</definedName>
    <definedName name="__123Graph_CREER" localSheetId="16" hidden="1">#REF!</definedName>
    <definedName name="__123Graph_CREER" hidden="1">#REF!</definedName>
    <definedName name="__123Graph_DGRAPH1" hidden="1">[2]T17_T18_MSURC!$E$835:$I$835</definedName>
    <definedName name="__123Graph_EGRAPH1" hidden="1">[2]T17_T18_MSURC!$E$837:$I$837</definedName>
    <definedName name="__123Graph_FGRAPH1" hidden="1">[2]T17_T18_MSURC!$E$838:$I$838</definedName>
    <definedName name="__123Graph_XCurrent" hidden="1">[1]CPIINDEX!$B$263:$B$310</definedName>
    <definedName name="__123Graph_XGRAPH1" hidden="1">[2]T17_T18_MSURC!$E$829:$I$829</definedName>
    <definedName name="__FDS_HYPERLINK_TOGGLE_STATE__" hidden="1">"ON"</definedName>
    <definedName name="__xlfn.IFERROR" hidden="1">#NAME?</definedName>
    <definedName name="__xlfn.RTD" hidden="1">#NAME?</definedName>
    <definedName name="_1" localSheetId="2" hidden="1">#REF!</definedName>
    <definedName name="_1" localSheetId="12" hidden="1">#REF!</definedName>
    <definedName name="_1" localSheetId="13" hidden="1">#REF!</definedName>
    <definedName name="_1" localSheetId="15" hidden="1">#REF!</definedName>
    <definedName name="_1" localSheetId="4" hidden="1">#REF!</definedName>
    <definedName name="_1" localSheetId="6" hidden="1">#REF!</definedName>
    <definedName name="_1" localSheetId="7" hidden="1">#REF!</definedName>
    <definedName name="_1" localSheetId="8" hidden="1">#REF!</definedName>
    <definedName name="_1" localSheetId="9" hidden="1">#REF!</definedName>
    <definedName name="_1" localSheetId="10" hidden="1">#REF!</definedName>
    <definedName name="_1" localSheetId="11" hidden="1">#REF!</definedName>
    <definedName name="_1" localSheetId="0" hidden="1">#REF!</definedName>
    <definedName name="_1" localSheetId="1" hidden="1">#REF!</definedName>
    <definedName name="_1" localSheetId="3" hidden="1">#REF!</definedName>
    <definedName name="_1" localSheetId="14" hidden="1">#REF!</definedName>
    <definedName name="_1" localSheetId="16" hidden="1">#REF!</definedName>
    <definedName name="_1" hidden="1">#REF!</definedName>
    <definedName name="_10__123Graph_BChart_1A" hidden="1">[1]CPIINDEX!$S$263:$S$310</definedName>
    <definedName name="_11__123Graph_BCPI_ER_LOG" localSheetId="2" hidden="1">#REF!</definedName>
    <definedName name="_11__123Graph_BCPI_ER_LOG" localSheetId="12" hidden="1">#REF!</definedName>
    <definedName name="_11__123Graph_BCPI_ER_LOG" localSheetId="13" hidden="1">#REF!</definedName>
    <definedName name="_11__123Graph_BCPI_ER_LOG" localSheetId="15" hidden="1">#REF!</definedName>
    <definedName name="_11__123Graph_BCPI_ER_LOG" localSheetId="4" hidden="1">#REF!</definedName>
    <definedName name="_11__123Graph_BCPI_ER_LOG" localSheetId="6" hidden="1">#REF!</definedName>
    <definedName name="_11__123Graph_BCPI_ER_LOG" localSheetId="7" hidden="1">#REF!</definedName>
    <definedName name="_11__123Graph_BCPI_ER_LOG" localSheetId="8" hidden="1">#REF!</definedName>
    <definedName name="_11__123Graph_BCPI_ER_LOG" localSheetId="9" hidden="1">#REF!</definedName>
    <definedName name="_11__123Graph_BCPI_ER_LOG" localSheetId="10" hidden="1">#REF!</definedName>
    <definedName name="_11__123Graph_BCPI_ER_LOG" localSheetId="11" hidden="1">#REF!</definedName>
    <definedName name="_11__123Graph_BCPI_ER_LOG" localSheetId="0" hidden="1">#REF!</definedName>
    <definedName name="_11__123Graph_BCPI_ER_LOG" localSheetId="1" hidden="1">#REF!</definedName>
    <definedName name="_11__123Graph_BCPI_ER_LOG" localSheetId="3" hidden="1">#REF!</definedName>
    <definedName name="_11__123Graph_BCPI_ER_LOG" localSheetId="14" hidden="1">#REF!</definedName>
    <definedName name="_11__123Graph_BCPI_ER_LOG" localSheetId="16" hidden="1">#REF!</definedName>
    <definedName name="_11__123Graph_BCPI_ER_LOG" hidden="1">#REF!</definedName>
    <definedName name="_13__123Graph_BIBA_IBRD" localSheetId="2" hidden="1">#REF!</definedName>
    <definedName name="_13__123Graph_BIBA_IBRD" localSheetId="12" hidden="1">#REF!</definedName>
    <definedName name="_13__123Graph_BIBA_IBRD" localSheetId="13" hidden="1">#REF!</definedName>
    <definedName name="_13__123Graph_BIBA_IBRD" localSheetId="15" hidden="1">#REF!</definedName>
    <definedName name="_13__123Graph_BIBA_IBRD" localSheetId="4" hidden="1">#REF!</definedName>
    <definedName name="_13__123Graph_BIBA_IBRD" localSheetId="6" hidden="1">#REF!</definedName>
    <definedName name="_13__123Graph_BIBA_IBRD" localSheetId="7" hidden="1">#REF!</definedName>
    <definedName name="_13__123Graph_BIBA_IBRD" localSheetId="8" hidden="1">#REF!</definedName>
    <definedName name="_13__123Graph_BIBA_IBRD" localSheetId="9" hidden="1">#REF!</definedName>
    <definedName name="_13__123Graph_BIBA_IBRD" localSheetId="10" hidden="1">#REF!</definedName>
    <definedName name="_13__123Graph_BIBA_IBRD" localSheetId="11" hidden="1">#REF!</definedName>
    <definedName name="_13__123Graph_BIBA_IBRD" localSheetId="0" hidden="1">#REF!</definedName>
    <definedName name="_13__123Graph_BIBA_IBRD" localSheetId="1" hidden="1">#REF!</definedName>
    <definedName name="_13__123Graph_BIBA_IBRD" localSheetId="3" hidden="1">#REF!</definedName>
    <definedName name="_13__123Graph_BIBA_IBRD" localSheetId="14" hidden="1">#REF!</definedName>
    <definedName name="_13__123Graph_BIBA_IBRD" localSheetId="16" hidden="1">#REF!</definedName>
    <definedName name="_13__123Graph_BIBA_IBRD" hidden="1">#REF!</definedName>
    <definedName name="_15__123Graph_ACPI_ER_LOG" localSheetId="2" hidden="1">#REF!</definedName>
    <definedName name="_15__123Graph_ACPI_ER_LOG" localSheetId="12" hidden="1">#REF!</definedName>
    <definedName name="_15__123Graph_ACPI_ER_LOG" localSheetId="13" hidden="1">#REF!</definedName>
    <definedName name="_15__123Graph_ACPI_ER_LOG" localSheetId="15" hidden="1">#REF!</definedName>
    <definedName name="_15__123Graph_ACPI_ER_LOG" localSheetId="4" hidden="1">#REF!</definedName>
    <definedName name="_15__123Graph_ACPI_ER_LOG" localSheetId="6" hidden="1">#REF!</definedName>
    <definedName name="_15__123Graph_ACPI_ER_LOG" localSheetId="7" hidden="1">#REF!</definedName>
    <definedName name="_15__123Graph_ACPI_ER_LOG" localSheetId="8" hidden="1">#REF!</definedName>
    <definedName name="_15__123Graph_ACPI_ER_LOG" localSheetId="9" hidden="1">#REF!</definedName>
    <definedName name="_15__123Graph_ACPI_ER_LOG" localSheetId="10" hidden="1">#REF!</definedName>
    <definedName name="_15__123Graph_ACPI_ER_LOG" localSheetId="11" hidden="1">#REF!</definedName>
    <definedName name="_15__123Graph_ACPI_ER_LOG" localSheetId="0" hidden="1">#REF!</definedName>
    <definedName name="_15__123Graph_ACPI_ER_LOG" localSheetId="1" hidden="1">#REF!</definedName>
    <definedName name="_15__123Graph_ACPI_ER_LOG" localSheetId="3" hidden="1">#REF!</definedName>
    <definedName name="_15__123Graph_ACPI_ER_LOG" localSheetId="14" hidden="1">#REF!</definedName>
    <definedName name="_15__123Graph_ACPI_ER_LOG" localSheetId="16" hidden="1">#REF!</definedName>
    <definedName name="_15__123Graph_ACPI_ER_LOG" hidden="1">#REF!</definedName>
    <definedName name="_18__123Graph_XChart_1A" hidden="1">[1]CPIINDEX!$B$263:$B$310</definedName>
    <definedName name="_2__123Graph_AChart_1A" hidden="1">[1]CPIINDEX!$O$263:$O$310</definedName>
    <definedName name="_20__123Graph_BCPI_ER_LOG" localSheetId="2" hidden="1">#REF!</definedName>
    <definedName name="_20__123Graph_BCPI_ER_LOG" localSheetId="12" hidden="1">#REF!</definedName>
    <definedName name="_20__123Graph_BCPI_ER_LOG" localSheetId="13" hidden="1">#REF!</definedName>
    <definedName name="_20__123Graph_BCPI_ER_LOG" localSheetId="15" hidden="1">#REF!</definedName>
    <definedName name="_20__123Graph_BCPI_ER_LOG" localSheetId="4" hidden="1">#REF!</definedName>
    <definedName name="_20__123Graph_BCPI_ER_LOG" localSheetId="6" hidden="1">#REF!</definedName>
    <definedName name="_20__123Graph_BCPI_ER_LOG" localSheetId="7" hidden="1">#REF!</definedName>
    <definedName name="_20__123Graph_BCPI_ER_LOG" localSheetId="8" hidden="1">#REF!</definedName>
    <definedName name="_20__123Graph_BCPI_ER_LOG" localSheetId="9" hidden="1">#REF!</definedName>
    <definedName name="_20__123Graph_BCPI_ER_LOG" localSheetId="10" hidden="1">#REF!</definedName>
    <definedName name="_20__123Graph_BCPI_ER_LOG" localSheetId="11" hidden="1">#REF!</definedName>
    <definedName name="_20__123Graph_BCPI_ER_LOG" localSheetId="0" hidden="1">#REF!</definedName>
    <definedName name="_20__123Graph_BCPI_ER_LOG" localSheetId="1" hidden="1">#REF!</definedName>
    <definedName name="_20__123Graph_BCPI_ER_LOG" localSheetId="3" hidden="1">#REF!</definedName>
    <definedName name="_20__123Graph_BCPI_ER_LOG" localSheetId="14" hidden="1">#REF!</definedName>
    <definedName name="_20__123Graph_BCPI_ER_LOG" localSheetId="16" hidden="1">#REF!</definedName>
    <definedName name="_20__123Graph_BCPI_ER_LOG" hidden="1">#REF!</definedName>
    <definedName name="_20__123Graph_XChart_2A" hidden="1">[1]CPIINDEX!$B$203:$B$310</definedName>
    <definedName name="_22__123Graph_XChart_3A" hidden="1">[1]CPIINDEX!$B$203:$B$310</definedName>
    <definedName name="_24__123Graph_XChart_4A" hidden="1">[1]CPIINDEX!$B$239:$B$298</definedName>
    <definedName name="_25__123Graph_BIBA_IBRD" localSheetId="2" hidden="1">#REF!</definedName>
    <definedName name="_25__123Graph_BIBA_IBRD" localSheetId="12" hidden="1">#REF!</definedName>
    <definedName name="_25__123Graph_BIBA_IBRD" localSheetId="13" hidden="1">#REF!</definedName>
    <definedName name="_25__123Graph_BIBA_IBRD" localSheetId="15" hidden="1">#REF!</definedName>
    <definedName name="_25__123Graph_BIBA_IBRD" localSheetId="4" hidden="1">#REF!</definedName>
    <definedName name="_25__123Graph_BIBA_IBRD" localSheetId="6" hidden="1">#REF!</definedName>
    <definedName name="_25__123Graph_BIBA_IBRD" localSheetId="7" hidden="1">#REF!</definedName>
    <definedName name="_25__123Graph_BIBA_IBRD" localSheetId="8" hidden="1">#REF!</definedName>
    <definedName name="_25__123Graph_BIBA_IBRD" localSheetId="9" hidden="1">#REF!</definedName>
    <definedName name="_25__123Graph_BIBA_IBRD" localSheetId="10" hidden="1">#REF!</definedName>
    <definedName name="_25__123Graph_BIBA_IBRD" localSheetId="11" hidden="1">#REF!</definedName>
    <definedName name="_25__123Graph_BIBA_IBRD" localSheetId="0" hidden="1">#REF!</definedName>
    <definedName name="_25__123Graph_BIBA_IBRD" localSheetId="1" hidden="1">#REF!</definedName>
    <definedName name="_25__123Graph_BIBA_IBRD" localSheetId="3" hidden="1">#REF!</definedName>
    <definedName name="_25__123Graph_BIBA_IBRD" localSheetId="14" hidden="1">#REF!</definedName>
    <definedName name="_25__123Graph_BIBA_IBRD" localSheetId="16" hidden="1">#REF!</definedName>
    <definedName name="_25__123Graph_BIBA_IBRD" hidden="1">#REF!</definedName>
    <definedName name="_3__123Graph_ACPI_ER_LOG" localSheetId="2" hidden="1">[4]ER!#REF!</definedName>
    <definedName name="_3__123Graph_ACPI_ER_LOG" localSheetId="12" hidden="1">[4]ER!#REF!</definedName>
    <definedName name="_3__123Graph_ACPI_ER_LOG" localSheetId="13" hidden="1">[4]ER!#REF!</definedName>
    <definedName name="_3__123Graph_ACPI_ER_LOG" localSheetId="15" hidden="1">[4]ER!#REF!</definedName>
    <definedName name="_3__123Graph_ACPI_ER_LOG" localSheetId="4" hidden="1">[4]ER!#REF!</definedName>
    <definedName name="_3__123Graph_ACPI_ER_LOG" localSheetId="6" hidden="1">[4]ER!#REF!</definedName>
    <definedName name="_3__123Graph_ACPI_ER_LOG" localSheetId="7" hidden="1">[4]ER!#REF!</definedName>
    <definedName name="_3__123Graph_ACPI_ER_LOG" localSheetId="8" hidden="1">[4]ER!#REF!</definedName>
    <definedName name="_3__123Graph_ACPI_ER_LOG" localSheetId="9" hidden="1">[4]ER!#REF!</definedName>
    <definedName name="_3__123Graph_ACPI_ER_LOG" localSheetId="10" hidden="1">[4]ER!#REF!</definedName>
    <definedName name="_3__123Graph_ACPI_ER_LOG" localSheetId="11" hidden="1">[4]ER!#REF!</definedName>
    <definedName name="_3__123Graph_ACPI_ER_LOG" localSheetId="0" hidden="1">[4]ER!#REF!</definedName>
    <definedName name="_3__123Graph_ACPI_ER_LOG" localSheetId="1" hidden="1">[4]ER!#REF!</definedName>
    <definedName name="_3__123Graph_ACPI_ER_LOG" localSheetId="3" hidden="1">[4]ER!#REF!</definedName>
    <definedName name="_3__123Graph_ACPI_ER_LOG" localSheetId="14" hidden="1">[4]ER!#REF!</definedName>
    <definedName name="_3__123Graph_ACPI_ER_LOG" localSheetId="16" hidden="1">[4]ER!#REF!</definedName>
    <definedName name="_3__123Graph_ACPI_ER_LOG" hidden="1">[4]ER!#REF!</definedName>
    <definedName name="_4__123Graph_AChart_2A" hidden="1">[1]CPIINDEX!$K$203:$K$304</definedName>
    <definedName name="_4__123Graph_BCPI_ER_LOG" localSheetId="2" hidden="1">[4]ER!#REF!</definedName>
    <definedName name="_4__123Graph_BCPI_ER_LOG" localSheetId="12" hidden="1">[4]ER!#REF!</definedName>
    <definedName name="_4__123Graph_BCPI_ER_LOG" localSheetId="13" hidden="1">[4]ER!#REF!</definedName>
    <definedName name="_4__123Graph_BCPI_ER_LOG" localSheetId="15" hidden="1">[4]ER!#REF!</definedName>
    <definedName name="_4__123Graph_BCPI_ER_LOG" localSheetId="4" hidden="1">[4]ER!#REF!</definedName>
    <definedName name="_4__123Graph_BCPI_ER_LOG" localSheetId="6" hidden="1">[4]ER!#REF!</definedName>
    <definedName name="_4__123Graph_BCPI_ER_LOG" localSheetId="7" hidden="1">[4]ER!#REF!</definedName>
    <definedName name="_4__123Graph_BCPI_ER_LOG" localSheetId="8" hidden="1">[4]ER!#REF!</definedName>
    <definedName name="_4__123Graph_BCPI_ER_LOG" localSheetId="9" hidden="1">[4]ER!#REF!</definedName>
    <definedName name="_4__123Graph_BCPI_ER_LOG" localSheetId="10" hidden="1">[4]ER!#REF!</definedName>
    <definedName name="_4__123Graph_BCPI_ER_LOG" localSheetId="11" hidden="1">[4]ER!#REF!</definedName>
    <definedName name="_4__123Graph_BCPI_ER_LOG" localSheetId="0" hidden="1">[4]ER!#REF!</definedName>
    <definedName name="_4__123Graph_BCPI_ER_LOG" localSheetId="1" hidden="1">[4]ER!#REF!</definedName>
    <definedName name="_4__123Graph_BCPI_ER_LOG" localSheetId="3" hidden="1">[4]ER!#REF!</definedName>
    <definedName name="_4__123Graph_BCPI_ER_LOG" localSheetId="14" hidden="1">[4]ER!#REF!</definedName>
    <definedName name="_4__123Graph_BCPI_ER_LOG" localSheetId="16" hidden="1">[4]ER!#REF!</definedName>
    <definedName name="_4__123Graph_BCPI_ER_LOG" hidden="1">[4]ER!#REF!</definedName>
    <definedName name="_5__123Graph_ACPI_ER_LOG" localSheetId="2" hidden="1">#REF!</definedName>
    <definedName name="_5__123Graph_ACPI_ER_LOG" localSheetId="12" hidden="1">#REF!</definedName>
    <definedName name="_5__123Graph_ACPI_ER_LOG" localSheetId="13" hidden="1">#REF!</definedName>
    <definedName name="_5__123Graph_ACPI_ER_LOG" localSheetId="15" hidden="1">#REF!</definedName>
    <definedName name="_5__123Graph_ACPI_ER_LOG" localSheetId="4" hidden="1">#REF!</definedName>
    <definedName name="_5__123Graph_ACPI_ER_LOG" localSheetId="6" hidden="1">#REF!</definedName>
    <definedName name="_5__123Graph_ACPI_ER_LOG" localSheetId="7" hidden="1">#REF!</definedName>
    <definedName name="_5__123Graph_ACPI_ER_LOG" localSheetId="8" hidden="1">#REF!</definedName>
    <definedName name="_5__123Graph_ACPI_ER_LOG" localSheetId="9" hidden="1">#REF!</definedName>
    <definedName name="_5__123Graph_ACPI_ER_LOG" localSheetId="10" hidden="1">#REF!</definedName>
    <definedName name="_5__123Graph_ACPI_ER_LOG" localSheetId="11" hidden="1">#REF!</definedName>
    <definedName name="_5__123Graph_ACPI_ER_LOG" localSheetId="0" hidden="1">#REF!</definedName>
    <definedName name="_5__123Graph_ACPI_ER_LOG" localSheetId="1" hidden="1">#REF!</definedName>
    <definedName name="_5__123Graph_ACPI_ER_LOG" localSheetId="3" hidden="1">#REF!</definedName>
    <definedName name="_5__123Graph_ACPI_ER_LOG" localSheetId="14" hidden="1">#REF!</definedName>
    <definedName name="_5__123Graph_ACPI_ER_LOG" localSheetId="16" hidden="1">#REF!</definedName>
    <definedName name="_5__123Graph_ACPI_ER_LOG" hidden="1">#REF!</definedName>
    <definedName name="_5__123Graph_BIBA_IBRD" localSheetId="2" hidden="1">[4]WB!#REF!</definedName>
    <definedName name="_5__123Graph_BIBA_IBRD" localSheetId="12" hidden="1">[4]WB!#REF!</definedName>
    <definedName name="_5__123Graph_BIBA_IBRD" localSheetId="13" hidden="1">[4]WB!#REF!</definedName>
    <definedName name="_5__123Graph_BIBA_IBRD" localSheetId="15" hidden="1">[4]WB!#REF!</definedName>
    <definedName name="_5__123Graph_BIBA_IBRD" localSheetId="4" hidden="1">[4]WB!#REF!</definedName>
    <definedName name="_5__123Graph_BIBA_IBRD" localSheetId="6" hidden="1">[4]WB!#REF!</definedName>
    <definedName name="_5__123Graph_BIBA_IBRD" localSheetId="7" hidden="1">[4]WB!#REF!</definedName>
    <definedName name="_5__123Graph_BIBA_IBRD" localSheetId="8" hidden="1">[4]WB!#REF!</definedName>
    <definedName name="_5__123Graph_BIBA_IBRD" localSheetId="9" hidden="1">[4]WB!#REF!</definedName>
    <definedName name="_5__123Graph_BIBA_IBRD" localSheetId="10" hidden="1">[4]WB!#REF!</definedName>
    <definedName name="_5__123Graph_BIBA_IBRD" localSheetId="11" hidden="1">[4]WB!#REF!</definedName>
    <definedName name="_5__123Graph_BIBA_IBRD" localSheetId="0" hidden="1">[4]WB!#REF!</definedName>
    <definedName name="_5__123Graph_BIBA_IBRD" localSheetId="1" hidden="1">[4]WB!#REF!</definedName>
    <definedName name="_5__123Graph_BIBA_IBRD" localSheetId="3" hidden="1">[4]WB!#REF!</definedName>
    <definedName name="_5__123Graph_BIBA_IBRD" localSheetId="14" hidden="1">[4]WB!#REF!</definedName>
    <definedName name="_5__123Graph_BIBA_IBRD" localSheetId="16" hidden="1">[4]WB!#REF!</definedName>
    <definedName name="_5__123Graph_BIBA_IBRD" hidden="1">[4]WB!#REF!</definedName>
    <definedName name="_6__123Graph_AChart_3A" hidden="1">[1]CPIINDEX!$O$203:$O$304</definedName>
    <definedName name="_6__123Graph_ACPI_ER_LOG" localSheetId="2" hidden="1">[5]ER!#REF!</definedName>
    <definedName name="_6__123Graph_ACPI_ER_LOG" localSheetId="12" hidden="1">[5]ER!#REF!</definedName>
    <definedName name="_6__123Graph_ACPI_ER_LOG" localSheetId="13" hidden="1">[5]ER!#REF!</definedName>
    <definedName name="_6__123Graph_ACPI_ER_LOG" localSheetId="15" hidden="1">[5]ER!#REF!</definedName>
    <definedName name="_6__123Graph_ACPI_ER_LOG" localSheetId="4" hidden="1">[5]ER!#REF!</definedName>
    <definedName name="_6__123Graph_ACPI_ER_LOG" localSheetId="6" hidden="1">[5]ER!#REF!</definedName>
    <definedName name="_6__123Graph_ACPI_ER_LOG" localSheetId="7" hidden="1">[5]ER!#REF!</definedName>
    <definedName name="_6__123Graph_ACPI_ER_LOG" localSheetId="8" hidden="1">[5]ER!#REF!</definedName>
    <definedName name="_6__123Graph_ACPI_ER_LOG" localSheetId="9" hidden="1">[5]ER!#REF!</definedName>
    <definedName name="_6__123Graph_ACPI_ER_LOG" localSheetId="10" hidden="1">[5]ER!#REF!</definedName>
    <definedName name="_6__123Graph_ACPI_ER_LOG" localSheetId="11" hidden="1">[5]ER!#REF!</definedName>
    <definedName name="_6__123Graph_ACPI_ER_LOG" localSheetId="0" hidden="1">[5]ER!#REF!</definedName>
    <definedName name="_6__123Graph_ACPI_ER_LOG" localSheetId="1" hidden="1">[5]ER!#REF!</definedName>
    <definedName name="_6__123Graph_ACPI_ER_LOG" localSheetId="3" hidden="1">[5]ER!#REF!</definedName>
    <definedName name="_6__123Graph_ACPI_ER_LOG" localSheetId="14" hidden="1">[5]ER!#REF!</definedName>
    <definedName name="_6__123Graph_ACPI_ER_LOG" localSheetId="16" hidden="1">[5]ER!#REF!</definedName>
    <definedName name="_6__123Graph_ACPI_ER_LOG" hidden="1">[5]ER!#REF!</definedName>
    <definedName name="_7__123Graph_BCPI_ER_LOG" localSheetId="2" hidden="1">#REF!</definedName>
    <definedName name="_7__123Graph_BCPI_ER_LOG" localSheetId="12" hidden="1">#REF!</definedName>
    <definedName name="_7__123Graph_BCPI_ER_LOG" localSheetId="13" hidden="1">#REF!</definedName>
    <definedName name="_7__123Graph_BCPI_ER_LOG" localSheetId="15" hidden="1">#REF!</definedName>
    <definedName name="_7__123Graph_BCPI_ER_LOG" localSheetId="4" hidden="1">#REF!</definedName>
    <definedName name="_7__123Graph_BCPI_ER_LOG" localSheetId="6" hidden="1">#REF!</definedName>
    <definedName name="_7__123Graph_BCPI_ER_LOG" localSheetId="7" hidden="1">#REF!</definedName>
    <definedName name="_7__123Graph_BCPI_ER_LOG" localSheetId="8" hidden="1">#REF!</definedName>
    <definedName name="_7__123Graph_BCPI_ER_LOG" localSheetId="9" hidden="1">#REF!</definedName>
    <definedName name="_7__123Graph_BCPI_ER_LOG" localSheetId="10" hidden="1">#REF!</definedName>
    <definedName name="_7__123Graph_BCPI_ER_LOG" localSheetId="11" hidden="1">#REF!</definedName>
    <definedName name="_7__123Graph_BCPI_ER_LOG" localSheetId="0" hidden="1">#REF!</definedName>
    <definedName name="_7__123Graph_BCPI_ER_LOG" localSheetId="1" hidden="1">#REF!</definedName>
    <definedName name="_7__123Graph_BCPI_ER_LOG" localSheetId="3" hidden="1">#REF!</definedName>
    <definedName name="_7__123Graph_BCPI_ER_LOG" localSheetId="14" hidden="1">#REF!</definedName>
    <definedName name="_7__123Graph_BCPI_ER_LOG" localSheetId="16" hidden="1">#REF!</definedName>
    <definedName name="_7__123Graph_BCPI_ER_LOG" hidden="1">#REF!</definedName>
    <definedName name="_8__123Graph_AChart_4A" hidden="1">[1]CPIINDEX!$O$239:$O$298</definedName>
    <definedName name="_8__123Graph_BIBA_IBRD" localSheetId="2" hidden="1">[5]WB!#REF!</definedName>
    <definedName name="_8__123Graph_BIBA_IBRD" localSheetId="12" hidden="1">[5]WB!#REF!</definedName>
    <definedName name="_8__123Graph_BIBA_IBRD" localSheetId="13" hidden="1">[5]WB!#REF!</definedName>
    <definedName name="_8__123Graph_BIBA_IBRD" localSheetId="15" hidden="1">[5]WB!#REF!</definedName>
    <definedName name="_8__123Graph_BIBA_IBRD" localSheetId="4" hidden="1">[5]WB!#REF!</definedName>
    <definedName name="_8__123Graph_BIBA_IBRD" localSheetId="6" hidden="1">[5]WB!#REF!</definedName>
    <definedName name="_8__123Graph_BIBA_IBRD" localSheetId="7" hidden="1">[5]WB!#REF!</definedName>
    <definedName name="_8__123Graph_BIBA_IBRD" localSheetId="8" hidden="1">[5]WB!#REF!</definedName>
    <definedName name="_8__123Graph_BIBA_IBRD" localSheetId="9" hidden="1">[5]WB!#REF!</definedName>
    <definedName name="_8__123Graph_BIBA_IBRD" localSheetId="10" hidden="1">[5]WB!#REF!</definedName>
    <definedName name="_8__123Graph_BIBA_IBRD" localSheetId="11" hidden="1">[5]WB!#REF!</definedName>
    <definedName name="_8__123Graph_BIBA_IBRD" localSheetId="0" hidden="1">[5]WB!#REF!</definedName>
    <definedName name="_8__123Graph_BIBA_IBRD" localSheetId="1" hidden="1">[5]WB!#REF!</definedName>
    <definedName name="_8__123Graph_BIBA_IBRD" localSheetId="3" hidden="1">[5]WB!#REF!</definedName>
    <definedName name="_8__123Graph_BIBA_IBRD" localSheetId="14" hidden="1">[5]WB!#REF!</definedName>
    <definedName name="_8__123Graph_BIBA_IBRD" localSheetId="16" hidden="1">[5]WB!#REF!</definedName>
    <definedName name="_8__123Graph_BIBA_IBRD" hidden="1">[5]WB!#REF!</definedName>
    <definedName name="_9__123Graph_ACPI_ER_LOG" localSheetId="2" hidden="1">#REF!</definedName>
    <definedName name="_9__123Graph_ACPI_ER_LOG" localSheetId="12" hidden="1">#REF!</definedName>
    <definedName name="_9__123Graph_ACPI_ER_LOG" localSheetId="13" hidden="1">#REF!</definedName>
    <definedName name="_9__123Graph_ACPI_ER_LOG" localSheetId="15" hidden="1">#REF!</definedName>
    <definedName name="_9__123Graph_ACPI_ER_LOG" localSheetId="4" hidden="1">#REF!</definedName>
    <definedName name="_9__123Graph_ACPI_ER_LOG" localSheetId="6" hidden="1">#REF!</definedName>
    <definedName name="_9__123Graph_ACPI_ER_LOG" localSheetId="7" hidden="1">#REF!</definedName>
    <definedName name="_9__123Graph_ACPI_ER_LOG" localSheetId="8" hidden="1">#REF!</definedName>
    <definedName name="_9__123Graph_ACPI_ER_LOG" localSheetId="9" hidden="1">#REF!</definedName>
    <definedName name="_9__123Graph_ACPI_ER_LOG" localSheetId="10" hidden="1">#REF!</definedName>
    <definedName name="_9__123Graph_ACPI_ER_LOG" localSheetId="11" hidden="1">#REF!</definedName>
    <definedName name="_9__123Graph_ACPI_ER_LOG" localSheetId="0" hidden="1">#REF!</definedName>
    <definedName name="_9__123Graph_ACPI_ER_LOG" localSheetId="1" hidden="1">#REF!</definedName>
    <definedName name="_9__123Graph_ACPI_ER_LOG" localSheetId="3" hidden="1">#REF!</definedName>
    <definedName name="_9__123Graph_ACPI_ER_LOG" localSheetId="14" hidden="1">#REF!</definedName>
    <definedName name="_9__123Graph_ACPI_ER_LOG" localSheetId="16" hidden="1">#REF!</definedName>
    <definedName name="_9__123Graph_ACPI_ER_LOG" hidden="1">#REF!</definedName>
    <definedName name="_9__123Graph_BIBA_IBRD" localSheetId="2" hidden="1">#REF!</definedName>
    <definedName name="_9__123Graph_BIBA_IBRD" localSheetId="12" hidden="1">#REF!</definedName>
    <definedName name="_9__123Graph_BIBA_IBRD" localSheetId="13" hidden="1">#REF!</definedName>
    <definedName name="_9__123Graph_BIBA_IBRD" localSheetId="15" hidden="1">#REF!</definedName>
    <definedName name="_9__123Graph_BIBA_IBRD" localSheetId="4" hidden="1">#REF!</definedName>
    <definedName name="_9__123Graph_BIBA_IBRD" localSheetId="6" hidden="1">#REF!</definedName>
    <definedName name="_9__123Graph_BIBA_IBRD" localSheetId="7" hidden="1">#REF!</definedName>
    <definedName name="_9__123Graph_BIBA_IBRD" localSheetId="8" hidden="1">#REF!</definedName>
    <definedName name="_9__123Graph_BIBA_IBRD" localSheetId="9" hidden="1">#REF!</definedName>
    <definedName name="_9__123Graph_BIBA_IBRD" localSheetId="10" hidden="1">#REF!</definedName>
    <definedName name="_9__123Graph_BIBA_IBRD" localSheetId="11" hidden="1">#REF!</definedName>
    <definedName name="_9__123Graph_BIBA_IBRD" localSheetId="0" hidden="1">#REF!</definedName>
    <definedName name="_9__123Graph_BIBA_IBRD" localSheetId="1" hidden="1">#REF!</definedName>
    <definedName name="_9__123Graph_BIBA_IBRD" localSheetId="3" hidden="1">#REF!</definedName>
    <definedName name="_9__123Graph_BIBA_IBRD" localSheetId="14" hidden="1">#REF!</definedName>
    <definedName name="_9__123Graph_BIBA_IBRD" localSheetId="16" hidden="1">#REF!</definedName>
    <definedName name="_9__123Graph_BIBA_IBRD"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2" hidden="1">#REF!</definedName>
    <definedName name="_Fill" localSheetId="12" hidden="1">#REF!</definedName>
    <definedName name="_Fill" localSheetId="13" hidden="1">#REF!</definedName>
    <definedName name="_Fill" localSheetId="15" hidden="1">#REF!</definedName>
    <definedName name="_Fill" localSheetId="4"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0" hidden="1">#REF!</definedName>
    <definedName name="_Fill" localSheetId="1" hidden="1">#REF!</definedName>
    <definedName name="_Fill" localSheetId="3" hidden="1">#REF!</definedName>
    <definedName name="_Fill" localSheetId="14" hidden="1">#REF!</definedName>
    <definedName name="_Fill" localSheetId="16" hidden="1">#REF!</definedName>
    <definedName name="_Fill" hidden="1">#REF!</definedName>
    <definedName name="_filterd" hidden="1">[6]C!$P$428:$T$428</definedName>
    <definedName name="_xlnm._FilterDatabase" localSheetId="9" hidden="1">'Figure 7'!#REF!</definedName>
    <definedName name="_xlnm._FilterDatabase" localSheetId="0" hidden="1">'Table 1'!$B$5:$G$73</definedName>
    <definedName name="_xlnm._FilterDatabase" localSheetId="1" hidden="1">'Table 2'!$C$5:$F$46</definedName>
    <definedName name="_xlnm._FilterDatabase" hidden="1">[6]C!$P$428:$T$428</definedName>
    <definedName name="_Order1" hidden="1">0</definedName>
    <definedName name="_Order2" hidden="1">0</definedName>
    <definedName name="_Regression_Int" hidden="1">1</definedName>
    <definedName name="_Regression_Out" localSheetId="2" hidden="1">#REF!</definedName>
    <definedName name="_Regression_Out" localSheetId="12" hidden="1">#REF!</definedName>
    <definedName name="_Regression_Out" localSheetId="13" hidden="1">#REF!</definedName>
    <definedName name="_Regression_Out" localSheetId="15"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0" hidden="1">#REF!</definedName>
    <definedName name="_Regression_Out" localSheetId="1" hidden="1">#REF!</definedName>
    <definedName name="_Regression_Out" localSheetId="3" hidden="1">#REF!</definedName>
    <definedName name="_Regression_Out" localSheetId="14" hidden="1">#REF!</definedName>
    <definedName name="_Regression_Out" localSheetId="16" hidden="1">#REF!</definedName>
    <definedName name="_Regression_Out" hidden="1">#REF!</definedName>
    <definedName name="_Regression_X" localSheetId="2" hidden="1">#REF!</definedName>
    <definedName name="_Regression_X" localSheetId="12" hidden="1">#REF!</definedName>
    <definedName name="_Regression_X" localSheetId="13" hidden="1">#REF!</definedName>
    <definedName name="_Regression_X" localSheetId="15"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0" hidden="1">#REF!</definedName>
    <definedName name="_Regression_X" localSheetId="1" hidden="1">#REF!</definedName>
    <definedName name="_Regression_X" localSheetId="3" hidden="1">#REF!</definedName>
    <definedName name="_Regression_X" localSheetId="14" hidden="1">#REF!</definedName>
    <definedName name="_Regression_X" localSheetId="16" hidden="1">#REF!</definedName>
    <definedName name="_Regression_X" hidden="1">#REF!</definedName>
    <definedName name="_Regression_Y" localSheetId="2" hidden="1">#REF!</definedName>
    <definedName name="_Regression_Y" localSheetId="12" hidden="1">#REF!</definedName>
    <definedName name="_Regression_Y" localSheetId="13" hidden="1">#REF!</definedName>
    <definedName name="_Regression_Y" localSheetId="15"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localSheetId="11" hidden="1">#REF!</definedName>
    <definedName name="_Regression_Y" localSheetId="0" hidden="1">#REF!</definedName>
    <definedName name="_Regression_Y" localSheetId="1" hidden="1">#REF!</definedName>
    <definedName name="_Regression_Y" localSheetId="3" hidden="1">#REF!</definedName>
    <definedName name="_Regression_Y" localSheetId="14" hidden="1">#REF!</definedName>
    <definedName name="_Regression_Y" localSheetId="16" hidden="1">#REF!</definedName>
    <definedName name="_Regression_Y" hidden="1">#REF!</definedName>
    <definedName name="_Table2_Out" localSheetId="2" hidden="1">#REF!</definedName>
    <definedName name="_Table2_Out" localSheetId="12" hidden="1">#REF!</definedName>
    <definedName name="_Table2_Out" localSheetId="13" hidden="1">#REF!</definedName>
    <definedName name="_Table2_Out" localSheetId="15" hidden="1">#REF!</definedName>
    <definedName name="_Table2_Out" localSheetId="4" hidden="1">#REF!</definedName>
    <definedName name="_Table2_Out" localSheetId="6" hidden="1">#REF!</definedName>
    <definedName name="_Table2_Out" localSheetId="7" hidden="1">#REF!</definedName>
    <definedName name="_Table2_Out" localSheetId="8" hidden="1">#REF!</definedName>
    <definedName name="_Table2_Out" localSheetId="9" hidden="1">#REF!</definedName>
    <definedName name="_Table2_Out" localSheetId="10" hidden="1">#REF!</definedName>
    <definedName name="_Table2_Out" localSheetId="11" hidden="1">#REF!</definedName>
    <definedName name="_Table2_Out" localSheetId="0" hidden="1">#REF!</definedName>
    <definedName name="_Table2_Out" localSheetId="1" hidden="1">#REF!</definedName>
    <definedName name="_Table2_Out" localSheetId="3" hidden="1">#REF!</definedName>
    <definedName name="_Table2_Out" localSheetId="14" hidden="1">#REF!</definedName>
    <definedName name="_Table2_Out" localSheetId="16" hidden="1">#REF!</definedName>
    <definedName name="_Table2_Out" hidden="1">#REF!</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djust" localSheetId="2" hidden="1">{"Rpt1",#N/A,FALSE,"Recap";"Rpt1",#N/A,FALSE,"Charts"}</definedName>
    <definedName name="adjust" localSheetId="13" hidden="1">{"Rpt1",#N/A,FALSE,"Recap";"Rpt1",#N/A,FALSE,"Charts"}</definedName>
    <definedName name="adjust" localSheetId="15" hidden="1">{"Rpt1",#N/A,FALSE,"Recap";"Rpt1",#N/A,FALSE,"Charts"}</definedName>
    <definedName name="adjust" localSheetId="4" hidden="1">{"Rpt1",#N/A,FALSE,"Recap";"Rpt1",#N/A,FALSE,"Charts"}</definedName>
    <definedName name="adjust" localSheetId="0" hidden="1">{"Rpt1",#N/A,FALSE,"Recap";"Rpt1",#N/A,FALSE,"Charts"}</definedName>
    <definedName name="adjust" localSheetId="1" hidden="1">{"Rpt1",#N/A,FALSE,"Recap";"Rpt1",#N/A,FALSE,"Charts"}</definedName>
    <definedName name="adjust" localSheetId="3" hidden="1">{"Rpt1",#N/A,FALSE,"Recap";"Rpt1",#N/A,FALSE,"Charts"}</definedName>
    <definedName name="adjust" localSheetId="14" hidden="1">{"Rpt1",#N/A,FALSE,"Recap";"Rpt1",#N/A,FALSE,"Charts"}</definedName>
    <definedName name="adjust" localSheetId="16" hidden="1">{"Rpt1",#N/A,FALSE,"Recap";"Rpt1",#N/A,FALSE,"Charts"}</definedName>
    <definedName name="adjust" hidden="1">{"Rpt1",#N/A,FALSE,"Recap";"Rpt1",#N/A,FALSE,"Charts"}</definedName>
    <definedName name="adjusted" localSheetId="2" hidden="1">{"Rpt1",#N/A,FALSE,"Recap";"Rpt1",#N/A,FALSE,"Charts"}</definedName>
    <definedName name="adjusted" localSheetId="13" hidden="1">{"Rpt1",#N/A,FALSE,"Recap";"Rpt1",#N/A,FALSE,"Charts"}</definedName>
    <definedName name="adjusted" localSheetId="15" hidden="1">{"Rpt1",#N/A,FALSE,"Recap";"Rpt1",#N/A,FALSE,"Charts"}</definedName>
    <definedName name="adjusted" localSheetId="4" hidden="1">{"Rpt1",#N/A,FALSE,"Recap";"Rpt1",#N/A,FALSE,"Charts"}</definedName>
    <definedName name="adjusted" localSheetId="0" hidden="1">{"Rpt1",#N/A,FALSE,"Recap";"Rpt1",#N/A,FALSE,"Charts"}</definedName>
    <definedName name="adjusted" localSheetId="1" hidden="1">{"Rpt1",#N/A,FALSE,"Recap";"Rpt1",#N/A,FALSE,"Charts"}</definedName>
    <definedName name="adjusted" localSheetId="3" hidden="1">{"Rpt1",#N/A,FALSE,"Recap";"Rpt1",#N/A,FALSE,"Charts"}</definedName>
    <definedName name="adjusted" localSheetId="14" hidden="1">{"Rpt1",#N/A,FALSE,"Recap";"Rpt1",#N/A,FALSE,"Charts"}</definedName>
    <definedName name="adjusted" localSheetId="16" hidden="1">{"Rpt1",#N/A,FALSE,"Recap";"Rpt1",#N/A,FALSE,"Charts"}</definedName>
    <definedName name="adjusted" hidden="1">{"Rpt1",#N/A,FALSE,"Recap";"Rpt1",#N/A,FALSE,"Charts"}</definedName>
    <definedName name="AlgeriaCCS1" localSheetId="2" hidden="1">#REF!</definedName>
    <definedName name="AlgeriaCCS1" localSheetId="12" hidden="1">#REF!</definedName>
    <definedName name="AlgeriaCCS1" localSheetId="13" hidden="1">#REF!</definedName>
    <definedName name="AlgeriaCCS1" localSheetId="15" hidden="1">#REF!</definedName>
    <definedName name="AlgeriaCCS1" localSheetId="4" hidden="1">#REF!</definedName>
    <definedName name="AlgeriaCCS1" localSheetId="6" hidden="1">#REF!</definedName>
    <definedName name="AlgeriaCCS1" localSheetId="7" hidden="1">#REF!</definedName>
    <definedName name="AlgeriaCCS1" localSheetId="8" hidden="1">#REF!</definedName>
    <definedName name="AlgeriaCCS1" localSheetId="9" hidden="1">#REF!</definedName>
    <definedName name="AlgeriaCCS1" localSheetId="10" hidden="1">#REF!</definedName>
    <definedName name="AlgeriaCCS1" localSheetId="11" hidden="1">#REF!</definedName>
    <definedName name="AlgeriaCCS1" localSheetId="0" hidden="1">#REF!</definedName>
    <definedName name="AlgeriaCCS1" localSheetId="1" hidden="1">#REF!</definedName>
    <definedName name="AlgeriaCCS1" localSheetId="3" hidden="1">#REF!</definedName>
    <definedName name="AlgeriaCCS1" localSheetId="14" hidden="1">#REF!</definedName>
    <definedName name="AlgeriaCCS1" localSheetId="16" hidden="1">#REF!</definedName>
    <definedName name="AlgeriaCCS1" hidden="1">#REF!</definedName>
    <definedName name="AS2DocOpenMode" hidden="1">"AS2DocumentEdit"</definedName>
    <definedName name="AS2NamedRange" hidden="1">15</definedName>
    <definedName name="AS2ReportLS" hidden="1">1</definedName>
    <definedName name="AS2SyncStepLS" hidden="1">0</definedName>
    <definedName name="AS2TickmarkLS" localSheetId="2" hidden="1">#REF!</definedName>
    <definedName name="AS2TickmarkLS" localSheetId="12" hidden="1">#REF!</definedName>
    <definedName name="AS2TickmarkLS" localSheetId="13" hidden="1">#REF!</definedName>
    <definedName name="AS2TickmarkLS" localSheetId="15" hidden="1">#REF!</definedName>
    <definedName name="AS2TickmarkLS" localSheetId="4" hidden="1">#REF!</definedName>
    <definedName name="AS2TickmarkLS" localSheetId="6" hidden="1">#REF!</definedName>
    <definedName name="AS2TickmarkLS" localSheetId="7" hidden="1">#REF!</definedName>
    <definedName name="AS2TickmarkLS" localSheetId="8" hidden="1">#REF!</definedName>
    <definedName name="AS2TickmarkLS" localSheetId="9" hidden="1">#REF!</definedName>
    <definedName name="AS2TickmarkLS" localSheetId="10" hidden="1">#REF!</definedName>
    <definedName name="AS2TickmarkLS" localSheetId="11" hidden="1">#REF!</definedName>
    <definedName name="AS2TickmarkLS" localSheetId="0" hidden="1">#REF!</definedName>
    <definedName name="AS2TickmarkLS" localSheetId="1" hidden="1">#REF!</definedName>
    <definedName name="AS2TickmarkLS" localSheetId="3" hidden="1">#REF!</definedName>
    <definedName name="AS2TickmarkLS" localSheetId="14" hidden="1">#REF!</definedName>
    <definedName name="AS2TickmarkLS" localSheetId="16" hidden="1">#REF!</definedName>
    <definedName name="AS2TickmarkLS" hidden="1">#REF!</definedName>
    <definedName name="AS2VersionLS" hidden="1">300</definedName>
    <definedName name="asjdhad" localSheetId="2" hidden="1">{#N/A,#N/A,FALSE,"CB";#N/A,#N/A,FALSE,"CMB";#N/A,#N/A,FALSE,"NBFI"}</definedName>
    <definedName name="asjdhad" localSheetId="13" hidden="1">{#N/A,#N/A,FALSE,"CB";#N/A,#N/A,FALSE,"CMB";#N/A,#N/A,FALSE,"NBFI"}</definedName>
    <definedName name="asjdhad" localSheetId="15" hidden="1">{#N/A,#N/A,FALSE,"CB";#N/A,#N/A,FALSE,"CMB";#N/A,#N/A,FALSE,"NBFI"}</definedName>
    <definedName name="asjdhad" localSheetId="4" hidden="1">{#N/A,#N/A,FALSE,"CB";#N/A,#N/A,FALSE,"CMB";#N/A,#N/A,FALSE,"NBFI"}</definedName>
    <definedName name="asjdhad" localSheetId="0" hidden="1">{#N/A,#N/A,FALSE,"CB";#N/A,#N/A,FALSE,"CMB";#N/A,#N/A,FALSE,"NBFI"}</definedName>
    <definedName name="asjdhad" localSheetId="1" hidden="1">{#N/A,#N/A,FALSE,"CB";#N/A,#N/A,FALSE,"CMB";#N/A,#N/A,FALSE,"NBFI"}</definedName>
    <definedName name="asjdhad" localSheetId="3" hidden="1">{#N/A,#N/A,FALSE,"CB";#N/A,#N/A,FALSE,"CMB";#N/A,#N/A,FALSE,"NBFI"}</definedName>
    <definedName name="asjdhad" localSheetId="14" hidden="1">{#N/A,#N/A,FALSE,"CB";#N/A,#N/A,FALSE,"CMB";#N/A,#N/A,FALSE,"NBFI"}</definedName>
    <definedName name="asjdhad" localSheetId="16" hidden="1">{#N/A,#N/A,FALSE,"CB";#N/A,#N/A,FALSE,"CMB";#N/A,#N/A,FALSE,"NBFI"}</definedName>
    <definedName name="asjdhad" hidden="1">{#N/A,#N/A,FALSE,"CB";#N/A,#N/A,FALSE,"CMB";#N/A,#N/A,FALSE,"NBFI"}</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G_Del" hidden="1">15</definedName>
    <definedName name="BG_Ins" hidden="1">4</definedName>
    <definedName name="BG_Mod" hidden="1">6</definedName>
    <definedName name="BLANK"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aca" localSheetId="2" hidden="1">{#N/A,#N/A,FALSE,"CB";#N/A,#N/A,FALSE,"CMB";#N/A,#N/A,FALSE,"BSYS";#N/A,#N/A,FALSE,"NBFI";#N/A,#N/A,FALSE,"FSYS"}</definedName>
    <definedName name="caca" localSheetId="13" hidden="1">{#N/A,#N/A,FALSE,"CB";#N/A,#N/A,FALSE,"CMB";#N/A,#N/A,FALSE,"BSYS";#N/A,#N/A,FALSE,"NBFI";#N/A,#N/A,FALSE,"FSYS"}</definedName>
    <definedName name="caca" localSheetId="15" hidden="1">{#N/A,#N/A,FALSE,"CB";#N/A,#N/A,FALSE,"CMB";#N/A,#N/A,FALSE,"BSYS";#N/A,#N/A,FALSE,"NBFI";#N/A,#N/A,FALSE,"FSYS"}</definedName>
    <definedName name="caca" localSheetId="4" hidden="1">{#N/A,#N/A,FALSE,"CB";#N/A,#N/A,FALSE,"CMB";#N/A,#N/A,FALSE,"BSYS";#N/A,#N/A,FALSE,"NBFI";#N/A,#N/A,FALSE,"FSYS"}</definedName>
    <definedName name="caca" localSheetId="0" hidden="1">{#N/A,#N/A,FALSE,"CB";#N/A,#N/A,FALSE,"CMB";#N/A,#N/A,FALSE,"BSYS";#N/A,#N/A,FALSE,"NBFI";#N/A,#N/A,FALSE,"FSYS"}</definedName>
    <definedName name="caca" localSheetId="1" hidden="1">{#N/A,#N/A,FALSE,"CB";#N/A,#N/A,FALSE,"CMB";#N/A,#N/A,FALSE,"BSYS";#N/A,#N/A,FALSE,"NBFI";#N/A,#N/A,FALSE,"FSYS"}</definedName>
    <definedName name="caca" localSheetId="3" hidden="1">{#N/A,#N/A,FALSE,"CB";#N/A,#N/A,FALSE,"CMB";#N/A,#N/A,FALSE,"BSYS";#N/A,#N/A,FALSE,"NBFI";#N/A,#N/A,FALSE,"FSYS"}</definedName>
    <definedName name="caca" localSheetId="14" hidden="1">{#N/A,#N/A,FALSE,"CB";#N/A,#N/A,FALSE,"CMB";#N/A,#N/A,FALSE,"BSYS";#N/A,#N/A,FALSE,"NBFI";#N/A,#N/A,FALSE,"FSYS"}</definedName>
    <definedName name="caca" localSheetId="16" hidden="1">{#N/A,#N/A,FALSE,"CB";#N/A,#N/A,FALSE,"CMB";#N/A,#N/A,FALSE,"BSYS";#N/A,#N/A,FALSE,"NBFI";#N/A,#N/A,FALSE,"FSYS"}</definedName>
    <definedName name="caca" hidden="1">{#N/A,#N/A,FALSE,"CB";#N/A,#N/A,FALSE,"CMB";#N/A,#N/A,FALSE,"BSYS";#N/A,#N/A,FALSE,"NBFI";#N/A,#N/A,FALSE,"FSYS"}</definedName>
    <definedName name="CBWorkbookPriority" hidden="1">-944898989</definedName>
    <definedName name="ccccc" localSheetId="2" hidden="1">{"10yp key data",#N/A,FALSE,"Market Data"}</definedName>
    <definedName name="ccccc" localSheetId="13" hidden="1">{"10yp key data",#N/A,FALSE,"Market Data"}</definedName>
    <definedName name="ccccc" localSheetId="15" hidden="1">{"10yp key data",#N/A,FALSE,"Market Data"}</definedName>
    <definedName name="ccccc" localSheetId="4" hidden="1">{"10yp key data",#N/A,FALSE,"Market Data"}</definedName>
    <definedName name="ccccc" localSheetId="0" hidden="1">{"10yp key data",#N/A,FALSE,"Market Data"}</definedName>
    <definedName name="ccccc" localSheetId="1" hidden="1">{"10yp key data",#N/A,FALSE,"Market Data"}</definedName>
    <definedName name="ccccc" localSheetId="3" hidden="1">{"10yp key data",#N/A,FALSE,"Market Data"}</definedName>
    <definedName name="ccccc" localSheetId="14" hidden="1">{"10yp key data",#N/A,FALSE,"Market Data"}</definedName>
    <definedName name="ccccc" localSheetId="16" hidden="1">{"10yp key data",#N/A,FALSE,"Market Data"}</definedName>
    <definedName name="ccccc" hidden="1">{"10yp key data",#N/A,FALSE,"Market Data"}</definedName>
    <definedName name="chart4" localSheetId="2" hidden="1">{#N/A,#N/A,FALSE,"CB";#N/A,#N/A,FALSE,"CMB";#N/A,#N/A,FALSE,"NBFI"}</definedName>
    <definedName name="chart4" localSheetId="13" hidden="1">{#N/A,#N/A,FALSE,"CB";#N/A,#N/A,FALSE,"CMB";#N/A,#N/A,FALSE,"NBFI"}</definedName>
    <definedName name="chart4" localSheetId="15" hidden="1">{#N/A,#N/A,FALSE,"CB";#N/A,#N/A,FALSE,"CMB";#N/A,#N/A,FALSE,"NBFI"}</definedName>
    <definedName name="chart4" localSheetId="4" hidden="1">{#N/A,#N/A,FALSE,"CB";#N/A,#N/A,FALSE,"CMB";#N/A,#N/A,FALSE,"NBFI"}</definedName>
    <definedName name="chart4" localSheetId="0" hidden="1">{#N/A,#N/A,FALSE,"CB";#N/A,#N/A,FALSE,"CMB";#N/A,#N/A,FALSE,"NBFI"}</definedName>
    <definedName name="chart4" localSheetId="1" hidden="1">{#N/A,#N/A,FALSE,"CB";#N/A,#N/A,FALSE,"CMB";#N/A,#N/A,FALSE,"NBFI"}</definedName>
    <definedName name="chart4" localSheetId="3" hidden="1">{#N/A,#N/A,FALSE,"CB";#N/A,#N/A,FALSE,"CMB";#N/A,#N/A,FALSE,"NBFI"}</definedName>
    <definedName name="chart4" localSheetId="14" hidden="1">{#N/A,#N/A,FALSE,"CB";#N/A,#N/A,FALSE,"CMB";#N/A,#N/A,FALSE,"NBFI"}</definedName>
    <definedName name="chart4" localSheetId="16" hidden="1">{#N/A,#N/A,FALSE,"CB";#N/A,#N/A,FALSE,"CMB";#N/A,#N/A,FALSE,"NBFI"}</definedName>
    <definedName name="chart4" hidden="1">{#N/A,#N/A,FALSE,"CB";#N/A,#N/A,FALSE,"CMB";#N/A,#N/A,FALSE,"NBFI"}</definedName>
    <definedName name="chart4_1" localSheetId="2" hidden="1">{#N/A,#N/A,FALSE,"CB";#N/A,#N/A,FALSE,"CMB";#N/A,#N/A,FALSE,"NBFI"}</definedName>
    <definedName name="chart4_1" localSheetId="13" hidden="1">{#N/A,#N/A,FALSE,"CB";#N/A,#N/A,FALSE,"CMB";#N/A,#N/A,FALSE,"NBFI"}</definedName>
    <definedName name="chart4_1" localSheetId="15" hidden="1">{#N/A,#N/A,FALSE,"CB";#N/A,#N/A,FALSE,"CMB";#N/A,#N/A,FALSE,"NBFI"}</definedName>
    <definedName name="chart4_1" localSheetId="4" hidden="1">{#N/A,#N/A,FALSE,"CB";#N/A,#N/A,FALSE,"CMB";#N/A,#N/A,FALSE,"NBFI"}</definedName>
    <definedName name="chart4_1" localSheetId="0" hidden="1">{#N/A,#N/A,FALSE,"CB";#N/A,#N/A,FALSE,"CMB";#N/A,#N/A,FALSE,"NBFI"}</definedName>
    <definedName name="chart4_1" localSheetId="1" hidden="1">{#N/A,#N/A,FALSE,"CB";#N/A,#N/A,FALSE,"CMB";#N/A,#N/A,FALSE,"NBFI"}</definedName>
    <definedName name="chart4_1" localSheetId="3" hidden="1">{#N/A,#N/A,FALSE,"CB";#N/A,#N/A,FALSE,"CMB";#N/A,#N/A,FALSE,"NBFI"}</definedName>
    <definedName name="chart4_1" localSheetId="14" hidden="1">{#N/A,#N/A,FALSE,"CB";#N/A,#N/A,FALSE,"CMB";#N/A,#N/A,FALSE,"NBFI"}</definedName>
    <definedName name="chart4_1" localSheetId="16" hidden="1">{#N/A,#N/A,FALSE,"CB";#N/A,#N/A,FALSE,"CMB";#N/A,#N/A,FALSE,"NBFI"}</definedName>
    <definedName name="chart4_1" hidden="1">{#N/A,#N/A,FALSE,"CB";#N/A,#N/A,FALSE,"CMB";#N/A,#N/A,FALSE,"NBFI"}</definedName>
    <definedName name="chart4_2" localSheetId="2" hidden="1">{#N/A,#N/A,FALSE,"CB";#N/A,#N/A,FALSE,"CMB";#N/A,#N/A,FALSE,"NBFI"}</definedName>
    <definedName name="chart4_2" localSheetId="13" hidden="1">{#N/A,#N/A,FALSE,"CB";#N/A,#N/A,FALSE,"CMB";#N/A,#N/A,FALSE,"NBFI"}</definedName>
    <definedName name="chart4_2" localSheetId="15" hidden="1">{#N/A,#N/A,FALSE,"CB";#N/A,#N/A,FALSE,"CMB";#N/A,#N/A,FALSE,"NBFI"}</definedName>
    <definedName name="chart4_2" localSheetId="4" hidden="1">{#N/A,#N/A,FALSE,"CB";#N/A,#N/A,FALSE,"CMB";#N/A,#N/A,FALSE,"NBFI"}</definedName>
    <definedName name="chart4_2" localSheetId="0" hidden="1">{#N/A,#N/A,FALSE,"CB";#N/A,#N/A,FALSE,"CMB";#N/A,#N/A,FALSE,"NBFI"}</definedName>
    <definedName name="chart4_2" localSheetId="1" hidden="1">{#N/A,#N/A,FALSE,"CB";#N/A,#N/A,FALSE,"CMB";#N/A,#N/A,FALSE,"NBFI"}</definedName>
    <definedName name="chart4_2" localSheetId="3" hidden="1">{#N/A,#N/A,FALSE,"CB";#N/A,#N/A,FALSE,"CMB";#N/A,#N/A,FALSE,"NBFI"}</definedName>
    <definedName name="chart4_2" localSheetId="14" hidden="1">{#N/A,#N/A,FALSE,"CB";#N/A,#N/A,FALSE,"CMB";#N/A,#N/A,FALSE,"NBFI"}</definedName>
    <definedName name="chart4_2" localSheetId="16" hidden="1">{#N/A,#N/A,FALSE,"CB";#N/A,#N/A,FALSE,"CMB";#N/A,#N/A,FALSE,"NBFI"}</definedName>
    <definedName name="chart4_2" hidden="1">{#N/A,#N/A,FALSE,"CB";#N/A,#N/A,FALSE,"CMB";#N/A,#N/A,FALSE,"NBFI"}</definedName>
    <definedName name="ChartA" localSheetId="2" hidden="1">{#N/A,#N/A,FALSE,"CB";#N/A,#N/A,FALSE,"CMB";#N/A,#N/A,FALSE,"NBFI"}</definedName>
    <definedName name="ChartA" localSheetId="13" hidden="1">{#N/A,#N/A,FALSE,"CB";#N/A,#N/A,FALSE,"CMB";#N/A,#N/A,FALSE,"NBFI"}</definedName>
    <definedName name="ChartA" localSheetId="15" hidden="1">{#N/A,#N/A,FALSE,"CB";#N/A,#N/A,FALSE,"CMB";#N/A,#N/A,FALSE,"NBFI"}</definedName>
    <definedName name="ChartA" localSheetId="4" hidden="1">{#N/A,#N/A,FALSE,"CB";#N/A,#N/A,FALSE,"CMB";#N/A,#N/A,FALSE,"NBFI"}</definedName>
    <definedName name="ChartA" localSheetId="0" hidden="1">{#N/A,#N/A,FALSE,"CB";#N/A,#N/A,FALSE,"CMB";#N/A,#N/A,FALSE,"NBFI"}</definedName>
    <definedName name="ChartA" localSheetId="1" hidden="1">{#N/A,#N/A,FALSE,"CB";#N/A,#N/A,FALSE,"CMB";#N/A,#N/A,FALSE,"NBFI"}</definedName>
    <definedName name="ChartA" localSheetId="3" hidden="1">{#N/A,#N/A,FALSE,"CB";#N/A,#N/A,FALSE,"CMB";#N/A,#N/A,FALSE,"NBFI"}</definedName>
    <definedName name="ChartA" localSheetId="14" hidden="1">{#N/A,#N/A,FALSE,"CB";#N/A,#N/A,FALSE,"CMB";#N/A,#N/A,FALSE,"NBFI"}</definedName>
    <definedName name="ChartA" localSheetId="16" hidden="1">{#N/A,#N/A,FALSE,"CB";#N/A,#N/A,FALSE,"CMB";#N/A,#N/A,FALSE,"NBFI"}</definedName>
    <definedName name="ChartA" hidden="1">{#N/A,#N/A,FALSE,"CB";#N/A,#N/A,FALSE,"CMB";#N/A,#N/A,FALSE,"NBFI"}</definedName>
    <definedName name="ChartA_1" localSheetId="2" hidden="1">{#N/A,#N/A,FALSE,"CB";#N/A,#N/A,FALSE,"CMB";#N/A,#N/A,FALSE,"NBFI"}</definedName>
    <definedName name="ChartA_1" localSheetId="13" hidden="1">{#N/A,#N/A,FALSE,"CB";#N/A,#N/A,FALSE,"CMB";#N/A,#N/A,FALSE,"NBFI"}</definedName>
    <definedName name="ChartA_1" localSheetId="15" hidden="1">{#N/A,#N/A,FALSE,"CB";#N/A,#N/A,FALSE,"CMB";#N/A,#N/A,FALSE,"NBFI"}</definedName>
    <definedName name="ChartA_1" localSheetId="4" hidden="1">{#N/A,#N/A,FALSE,"CB";#N/A,#N/A,FALSE,"CMB";#N/A,#N/A,FALSE,"NBFI"}</definedName>
    <definedName name="ChartA_1" localSheetId="0" hidden="1">{#N/A,#N/A,FALSE,"CB";#N/A,#N/A,FALSE,"CMB";#N/A,#N/A,FALSE,"NBFI"}</definedName>
    <definedName name="ChartA_1" localSheetId="1" hidden="1">{#N/A,#N/A,FALSE,"CB";#N/A,#N/A,FALSE,"CMB";#N/A,#N/A,FALSE,"NBFI"}</definedName>
    <definedName name="ChartA_1" localSheetId="3" hidden="1">{#N/A,#N/A,FALSE,"CB";#N/A,#N/A,FALSE,"CMB";#N/A,#N/A,FALSE,"NBFI"}</definedName>
    <definedName name="ChartA_1" localSheetId="14" hidden="1">{#N/A,#N/A,FALSE,"CB";#N/A,#N/A,FALSE,"CMB";#N/A,#N/A,FALSE,"NBFI"}</definedName>
    <definedName name="ChartA_1" localSheetId="16" hidden="1">{#N/A,#N/A,FALSE,"CB";#N/A,#N/A,FALSE,"CMB";#N/A,#N/A,FALSE,"NBFI"}</definedName>
    <definedName name="ChartA_1" hidden="1">{#N/A,#N/A,FALSE,"CB";#N/A,#N/A,FALSE,"CMB";#N/A,#N/A,FALSE,"NBFI"}</definedName>
    <definedName name="ChartA_2" localSheetId="2" hidden="1">{#N/A,#N/A,FALSE,"CB";#N/A,#N/A,FALSE,"CMB";#N/A,#N/A,FALSE,"NBFI"}</definedName>
    <definedName name="ChartA_2" localSheetId="13" hidden="1">{#N/A,#N/A,FALSE,"CB";#N/A,#N/A,FALSE,"CMB";#N/A,#N/A,FALSE,"NBFI"}</definedName>
    <definedName name="ChartA_2" localSheetId="15" hidden="1">{#N/A,#N/A,FALSE,"CB";#N/A,#N/A,FALSE,"CMB";#N/A,#N/A,FALSE,"NBFI"}</definedName>
    <definedName name="ChartA_2" localSheetId="4" hidden="1">{#N/A,#N/A,FALSE,"CB";#N/A,#N/A,FALSE,"CMB";#N/A,#N/A,FALSE,"NBFI"}</definedName>
    <definedName name="ChartA_2" localSheetId="0" hidden="1">{#N/A,#N/A,FALSE,"CB";#N/A,#N/A,FALSE,"CMB";#N/A,#N/A,FALSE,"NBFI"}</definedName>
    <definedName name="ChartA_2" localSheetId="1" hidden="1">{#N/A,#N/A,FALSE,"CB";#N/A,#N/A,FALSE,"CMB";#N/A,#N/A,FALSE,"NBFI"}</definedName>
    <definedName name="ChartA_2" localSheetId="3" hidden="1">{#N/A,#N/A,FALSE,"CB";#N/A,#N/A,FALSE,"CMB";#N/A,#N/A,FALSE,"NBFI"}</definedName>
    <definedName name="ChartA_2" localSheetId="14" hidden="1">{#N/A,#N/A,FALSE,"CB";#N/A,#N/A,FALSE,"CMB";#N/A,#N/A,FALSE,"NBFI"}</definedName>
    <definedName name="ChartA_2" localSheetId="16" hidden="1">{#N/A,#N/A,FALSE,"CB";#N/A,#N/A,FALSE,"CMB";#N/A,#N/A,FALSE,"NBFI"}</definedName>
    <definedName name="ChartA_2" hidden="1">{#N/A,#N/A,FALSE,"CB";#N/A,#N/A,FALSE,"CMB";#N/A,#N/A,FALSE,"NBFI"}</definedName>
    <definedName name="Chartvel" localSheetId="2" hidden="1">{#N/A,#N/A,FALSE,"CB";#N/A,#N/A,FALSE,"CMB";#N/A,#N/A,FALSE,"BSYS";#N/A,#N/A,FALSE,"NBFI";#N/A,#N/A,FALSE,"FSYS"}</definedName>
    <definedName name="Chartvel" localSheetId="13" hidden="1">{#N/A,#N/A,FALSE,"CB";#N/A,#N/A,FALSE,"CMB";#N/A,#N/A,FALSE,"BSYS";#N/A,#N/A,FALSE,"NBFI";#N/A,#N/A,FALSE,"FSYS"}</definedName>
    <definedName name="Chartvel" localSheetId="15" hidden="1">{#N/A,#N/A,FALSE,"CB";#N/A,#N/A,FALSE,"CMB";#N/A,#N/A,FALSE,"BSYS";#N/A,#N/A,FALSE,"NBFI";#N/A,#N/A,FALSE,"FSYS"}</definedName>
    <definedName name="Chartvel" localSheetId="4" hidden="1">{#N/A,#N/A,FALSE,"CB";#N/A,#N/A,FALSE,"CMB";#N/A,#N/A,FALSE,"BSYS";#N/A,#N/A,FALSE,"NBFI";#N/A,#N/A,FALSE,"FSYS"}</definedName>
    <definedName name="Chartvel" localSheetId="0" hidden="1">{#N/A,#N/A,FALSE,"CB";#N/A,#N/A,FALSE,"CMB";#N/A,#N/A,FALSE,"BSYS";#N/A,#N/A,FALSE,"NBFI";#N/A,#N/A,FALSE,"FSYS"}</definedName>
    <definedName name="Chartvel" localSheetId="1" hidden="1">{#N/A,#N/A,FALSE,"CB";#N/A,#N/A,FALSE,"CMB";#N/A,#N/A,FALSE,"BSYS";#N/A,#N/A,FALSE,"NBFI";#N/A,#N/A,FALSE,"FSYS"}</definedName>
    <definedName name="Chartvel" localSheetId="3" hidden="1">{#N/A,#N/A,FALSE,"CB";#N/A,#N/A,FALSE,"CMB";#N/A,#N/A,FALSE,"BSYS";#N/A,#N/A,FALSE,"NBFI";#N/A,#N/A,FALSE,"FSYS"}</definedName>
    <definedName name="Chartvel" localSheetId="14" hidden="1">{#N/A,#N/A,FALSE,"CB";#N/A,#N/A,FALSE,"CMB";#N/A,#N/A,FALSE,"BSYS";#N/A,#N/A,FALSE,"NBFI";#N/A,#N/A,FALSE,"FSYS"}</definedName>
    <definedName name="Chartvel" localSheetId="16" hidden="1">{#N/A,#N/A,FALSE,"CB";#N/A,#N/A,FALSE,"CMB";#N/A,#N/A,FALSE,"BSYS";#N/A,#N/A,FALSE,"NBFI";#N/A,#N/A,FALSE,"FSYS"}</definedName>
    <definedName name="Chartvel" hidden="1">{#N/A,#N/A,FALSE,"CB";#N/A,#N/A,FALSE,"CMB";#N/A,#N/A,FALSE,"BSYS";#N/A,#N/A,FALSE,"NBFI";#N/A,#N/A,FALSE,"FSYS"}</definedName>
    <definedName name="Chartvel_1" localSheetId="2" hidden="1">{#N/A,#N/A,FALSE,"CB";#N/A,#N/A,FALSE,"CMB";#N/A,#N/A,FALSE,"BSYS";#N/A,#N/A,FALSE,"NBFI";#N/A,#N/A,FALSE,"FSYS"}</definedName>
    <definedName name="Chartvel_1" localSheetId="13" hidden="1">{#N/A,#N/A,FALSE,"CB";#N/A,#N/A,FALSE,"CMB";#N/A,#N/A,FALSE,"BSYS";#N/A,#N/A,FALSE,"NBFI";#N/A,#N/A,FALSE,"FSYS"}</definedName>
    <definedName name="Chartvel_1" localSheetId="15" hidden="1">{#N/A,#N/A,FALSE,"CB";#N/A,#N/A,FALSE,"CMB";#N/A,#N/A,FALSE,"BSYS";#N/A,#N/A,FALSE,"NBFI";#N/A,#N/A,FALSE,"FSYS"}</definedName>
    <definedName name="Chartvel_1" localSheetId="4" hidden="1">{#N/A,#N/A,FALSE,"CB";#N/A,#N/A,FALSE,"CMB";#N/A,#N/A,FALSE,"BSYS";#N/A,#N/A,FALSE,"NBFI";#N/A,#N/A,FALSE,"FSYS"}</definedName>
    <definedName name="Chartvel_1" localSheetId="0" hidden="1">{#N/A,#N/A,FALSE,"CB";#N/A,#N/A,FALSE,"CMB";#N/A,#N/A,FALSE,"BSYS";#N/A,#N/A,FALSE,"NBFI";#N/A,#N/A,FALSE,"FSYS"}</definedName>
    <definedName name="Chartvel_1" localSheetId="1" hidden="1">{#N/A,#N/A,FALSE,"CB";#N/A,#N/A,FALSE,"CMB";#N/A,#N/A,FALSE,"BSYS";#N/A,#N/A,FALSE,"NBFI";#N/A,#N/A,FALSE,"FSYS"}</definedName>
    <definedName name="Chartvel_1" localSheetId="3" hidden="1">{#N/A,#N/A,FALSE,"CB";#N/A,#N/A,FALSE,"CMB";#N/A,#N/A,FALSE,"BSYS";#N/A,#N/A,FALSE,"NBFI";#N/A,#N/A,FALSE,"FSYS"}</definedName>
    <definedName name="Chartvel_1" localSheetId="14" hidden="1">{#N/A,#N/A,FALSE,"CB";#N/A,#N/A,FALSE,"CMB";#N/A,#N/A,FALSE,"BSYS";#N/A,#N/A,FALSE,"NBFI";#N/A,#N/A,FALSE,"FSYS"}</definedName>
    <definedName name="Chartvel_1" localSheetId="16" hidden="1">{#N/A,#N/A,FALSE,"CB";#N/A,#N/A,FALSE,"CMB";#N/A,#N/A,FALSE,"BSYS";#N/A,#N/A,FALSE,"NBFI";#N/A,#N/A,FALSE,"FSYS"}</definedName>
    <definedName name="Chartvel_1" hidden="1">{#N/A,#N/A,FALSE,"CB";#N/A,#N/A,FALSE,"CMB";#N/A,#N/A,FALSE,"BSYS";#N/A,#N/A,FALSE,"NBFI";#N/A,#N/A,FALSE,"FSYS"}</definedName>
    <definedName name="Chartvel_2" localSheetId="2" hidden="1">{#N/A,#N/A,FALSE,"CB";#N/A,#N/A,FALSE,"CMB";#N/A,#N/A,FALSE,"BSYS";#N/A,#N/A,FALSE,"NBFI";#N/A,#N/A,FALSE,"FSYS"}</definedName>
    <definedName name="Chartvel_2" localSheetId="13" hidden="1">{#N/A,#N/A,FALSE,"CB";#N/A,#N/A,FALSE,"CMB";#N/A,#N/A,FALSE,"BSYS";#N/A,#N/A,FALSE,"NBFI";#N/A,#N/A,FALSE,"FSYS"}</definedName>
    <definedName name="Chartvel_2" localSheetId="15" hidden="1">{#N/A,#N/A,FALSE,"CB";#N/A,#N/A,FALSE,"CMB";#N/A,#N/A,FALSE,"BSYS";#N/A,#N/A,FALSE,"NBFI";#N/A,#N/A,FALSE,"FSYS"}</definedName>
    <definedName name="Chartvel_2" localSheetId="4" hidden="1">{#N/A,#N/A,FALSE,"CB";#N/A,#N/A,FALSE,"CMB";#N/A,#N/A,FALSE,"BSYS";#N/A,#N/A,FALSE,"NBFI";#N/A,#N/A,FALSE,"FSYS"}</definedName>
    <definedName name="Chartvel_2" localSheetId="0" hidden="1">{#N/A,#N/A,FALSE,"CB";#N/A,#N/A,FALSE,"CMB";#N/A,#N/A,FALSE,"BSYS";#N/A,#N/A,FALSE,"NBFI";#N/A,#N/A,FALSE,"FSYS"}</definedName>
    <definedName name="Chartvel_2" localSheetId="1" hidden="1">{#N/A,#N/A,FALSE,"CB";#N/A,#N/A,FALSE,"CMB";#N/A,#N/A,FALSE,"BSYS";#N/A,#N/A,FALSE,"NBFI";#N/A,#N/A,FALSE,"FSYS"}</definedName>
    <definedName name="Chartvel_2" localSheetId="3" hidden="1">{#N/A,#N/A,FALSE,"CB";#N/A,#N/A,FALSE,"CMB";#N/A,#N/A,FALSE,"BSYS";#N/A,#N/A,FALSE,"NBFI";#N/A,#N/A,FALSE,"FSYS"}</definedName>
    <definedName name="Chartvel_2" localSheetId="14" hidden="1">{#N/A,#N/A,FALSE,"CB";#N/A,#N/A,FALSE,"CMB";#N/A,#N/A,FALSE,"BSYS";#N/A,#N/A,FALSE,"NBFI";#N/A,#N/A,FALSE,"FSYS"}</definedName>
    <definedName name="Chartvel_2" localSheetId="16" hidden="1">{#N/A,#N/A,FALSE,"CB";#N/A,#N/A,FALSE,"CMB";#N/A,#N/A,FALSE,"BSYS";#N/A,#N/A,FALSE,"NBFI";#N/A,#N/A,FALSE,"FSYS"}</definedName>
    <definedName name="Chartvel_2" hidden="1">{#N/A,#N/A,FALSE,"CB";#N/A,#N/A,FALSE,"CMB";#N/A,#N/A,FALSE,"BSYS";#N/A,#N/A,FALSE,"NBFI";#N/A,#N/A,FALSE,"FSYS"}</definedName>
    <definedName name="CSG" localSheetId="2" hidden="1">{"cap_structure",#N/A,FALSE,"Graph-Mkt Cap";"price",#N/A,FALSE,"Graph-Price";"ebit",#N/A,FALSE,"Graph-EBITDA";"ebitda",#N/A,FALSE,"Graph-EBITDA"}</definedName>
    <definedName name="CSG" localSheetId="13" hidden="1">{"cap_structure",#N/A,FALSE,"Graph-Mkt Cap";"price",#N/A,FALSE,"Graph-Price";"ebit",#N/A,FALSE,"Graph-EBITDA";"ebitda",#N/A,FALSE,"Graph-EBITDA"}</definedName>
    <definedName name="CSG" localSheetId="15" hidden="1">{"cap_structure",#N/A,FALSE,"Graph-Mkt Cap";"price",#N/A,FALSE,"Graph-Price";"ebit",#N/A,FALSE,"Graph-EBITDA";"ebitda",#N/A,FALSE,"Graph-EBITDA"}</definedName>
    <definedName name="CSG" localSheetId="4" hidden="1">{"cap_structure",#N/A,FALSE,"Graph-Mkt Cap";"price",#N/A,FALSE,"Graph-Price";"ebit",#N/A,FALSE,"Graph-EBITDA";"ebitda",#N/A,FALSE,"Graph-EBITDA"}</definedName>
    <definedName name="CSG" localSheetId="0" hidden="1">{"cap_structure",#N/A,FALSE,"Graph-Mkt Cap";"price",#N/A,FALSE,"Graph-Price";"ebit",#N/A,FALSE,"Graph-EBITDA";"ebitda",#N/A,FALSE,"Graph-EBITDA"}</definedName>
    <definedName name="CSG" localSheetId="1" hidden="1">{"cap_structure",#N/A,FALSE,"Graph-Mkt Cap";"price",#N/A,FALSE,"Graph-Price";"ebit",#N/A,FALSE,"Graph-EBITDA";"ebitda",#N/A,FALSE,"Graph-EBITDA"}</definedName>
    <definedName name="CSG" localSheetId="3" hidden="1">{"cap_structure",#N/A,FALSE,"Graph-Mkt Cap";"price",#N/A,FALSE,"Graph-Price";"ebit",#N/A,FALSE,"Graph-EBITDA";"ebitda",#N/A,FALSE,"Graph-EBITDA"}</definedName>
    <definedName name="CSG" localSheetId="14" hidden="1">{"cap_structure",#N/A,FALSE,"Graph-Mkt Cap";"price",#N/A,FALSE,"Graph-Price";"ebit",#N/A,FALSE,"Graph-EBITDA";"ebitda",#N/A,FALSE,"Graph-EBITDA"}</definedName>
    <definedName name="CSG" localSheetId="16" hidden="1">{"cap_structure",#N/A,FALSE,"Graph-Mkt Cap";"price",#N/A,FALSE,"Graph-Price";"ebit",#N/A,FALSE,"Graph-EBITDA";"ebitda",#N/A,FALSE,"Graph-EBITDA"}</definedName>
    <definedName name="CSG" hidden="1">{"cap_structure",#N/A,FALSE,"Graph-Mkt Cap";"price",#N/A,FALSE,"Graph-Price";"ebit",#N/A,FALSE,"Graph-EBITDA";"ebitda",#N/A,FALSE,"Graph-EBITDA"}</definedName>
    <definedName name="Cwvu.GREY_ALL." localSheetId="2" hidden="1">#REF!</definedName>
    <definedName name="Cwvu.GREY_ALL." localSheetId="12" hidden="1">#REF!</definedName>
    <definedName name="Cwvu.GREY_ALL." localSheetId="13" hidden="1">#REF!</definedName>
    <definedName name="Cwvu.GREY_ALL." localSheetId="15" hidden="1">#REF!</definedName>
    <definedName name="Cwvu.GREY_ALL." localSheetId="4" hidden="1">#REF!</definedName>
    <definedName name="Cwvu.GREY_ALL." localSheetId="6" hidden="1">#REF!</definedName>
    <definedName name="Cwvu.GREY_ALL." localSheetId="7" hidden="1">#REF!</definedName>
    <definedName name="Cwvu.GREY_ALL." localSheetId="8" hidden="1">#REF!</definedName>
    <definedName name="Cwvu.GREY_ALL." localSheetId="9" hidden="1">#REF!</definedName>
    <definedName name="Cwvu.GREY_ALL." localSheetId="10" hidden="1">#REF!</definedName>
    <definedName name="Cwvu.GREY_ALL." localSheetId="11" hidden="1">#REF!</definedName>
    <definedName name="Cwvu.GREY_ALL." localSheetId="0" hidden="1">#REF!</definedName>
    <definedName name="Cwvu.GREY_ALL." localSheetId="1" hidden="1">#REF!</definedName>
    <definedName name="Cwvu.GREY_ALL." localSheetId="3" hidden="1">#REF!</definedName>
    <definedName name="Cwvu.GREY_ALL." localSheetId="14" hidden="1">#REF!</definedName>
    <definedName name="Cwvu.GREY_ALL." localSheetId="16" hidden="1">#REF!</definedName>
    <definedName name="Cwvu.GREY_ALL." hidden="1">#REF!</definedName>
    <definedName name="Cwvu.Print." hidden="1">[7]Indic!$A$109:$IV$109,[7]Indic!$A$196:$IV$197,[7]Indic!$A$208:$IV$209,[7]Indic!$A$217:$IV$218</definedName>
    <definedName name="dcfsyn" localSheetId="2" hidden="1">{"summary1",#N/A,TRUE,"Comps";"summary2",#N/A,TRUE,"Comps";"summary3",#N/A,TRUE,"Comps"}</definedName>
    <definedName name="dcfsyn" localSheetId="13" hidden="1">{"summary1",#N/A,TRUE,"Comps";"summary2",#N/A,TRUE,"Comps";"summary3",#N/A,TRUE,"Comps"}</definedName>
    <definedName name="dcfsyn" localSheetId="15" hidden="1">{"summary1",#N/A,TRUE,"Comps";"summary2",#N/A,TRUE,"Comps";"summary3",#N/A,TRUE,"Comps"}</definedName>
    <definedName name="dcfsyn" localSheetId="4" hidden="1">{"summary1",#N/A,TRUE,"Comps";"summary2",#N/A,TRUE,"Comps";"summary3",#N/A,TRUE,"Comps"}</definedName>
    <definedName name="dcfsyn" localSheetId="0" hidden="1">{"summary1",#N/A,TRUE,"Comps";"summary2",#N/A,TRUE,"Comps";"summary3",#N/A,TRUE,"Comps"}</definedName>
    <definedName name="dcfsyn" localSheetId="1" hidden="1">{"summary1",#N/A,TRUE,"Comps";"summary2",#N/A,TRUE,"Comps";"summary3",#N/A,TRUE,"Comps"}</definedName>
    <definedName name="dcfsyn" localSheetId="3" hidden="1">{"summary1",#N/A,TRUE,"Comps";"summary2",#N/A,TRUE,"Comps";"summary3",#N/A,TRUE,"Comps"}</definedName>
    <definedName name="dcfsyn" localSheetId="14" hidden="1">{"summary1",#N/A,TRUE,"Comps";"summary2",#N/A,TRUE,"Comps";"summary3",#N/A,TRUE,"Comps"}</definedName>
    <definedName name="dcfsyn" localSheetId="16" hidden="1">{"summary1",#N/A,TRUE,"Comps";"summary2",#N/A,TRUE,"Comps";"summary3",#N/A,TRUE,"Comps"}</definedName>
    <definedName name="dcfsyn" hidden="1">{"summary1",#N/A,TRUE,"Comps";"summary2",#N/A,TRUE,"Comps";"summary3",#N/A,TRUE,"Comps"}</definedName>
    <definedName name="dd" localSheetId="2" hidden="1">{"Riqfin97",#N/A,FALSE,"Tran";"Riqfinpro",#N/A,FALSE,"Tran"}</definedName>
    <definedName name="dd" localSheetId="13" hidden="1">{"Riqfin97",#N/A,FALSE,"Tran";"Riqfinpro",#N/A,FALSE,"Tran"}</definedName>
    <definedName name="dd" localSheetId="15" hidden="1">{"Riqfin97",#N/A,FALSE,"Tran";"Riqfinpro",#N/A,FALSE,"Tran"}</definedName>
    <definedName name="dd" localSheetId="4" hidden="1">{"Riqfin97",#N/A,FALSE,"Tran";"Riqfinpro",#N/A,FALSE,"Tran"}</definedName>
    <definedName name="dd" localSheetId="0" hidden="1">{"Riqfin97",#N/A,FALSE,"Tran";"Riqfinpro",#N/A,FALSE,"Tran"}</definedName>
    <definedName name="dd" localSheetId="1" hidden="1">{"Riqfin97",#N/A,FALSE,"Tran";"Riqfinpro",#N/A,FALSE,"Tran"}</definedName>
    <definedName name="dd" localSheetId="3" hidden="1">{"Riqfin97",#N/A,FALSE,"Tran";"Riqfinpro",#N/A,FALSE,"Tran"}</definedName>
    <definedName name="dd" localSheetId="14" hidden="1">{"Riqfin97",#N/A,FALSE,"Tran";"Riqfinpro",#N/A,FALSE,"Tran"}</definedName>
    <definedName name="dd" localSheetId="16" hidden="1">{"Riqfin97",#N/A,FALSE,"Tran";"Riqfinpro",#N/A,FALSE,"Tran"}</definedName>
    <definedName name="dd" hidden="1">{"Riqfin97",#N/A,FALSE,"Tran";"Riqfinpro",#N/A,FALSE,"Tran"}</definedName>
    <definedName name="ddd" localSheetId="2" hidden="1">{"Riqfin97",#N/A,FALSE,"Tran";"Riqfinpro",#N/A,FALSE,"Tran"}</definedName>
    <definedName name="ddd" localSheetId="13" hidden="1">{"Riqfin97",#N/A,FALSE,"Tran";"Riqfinpro",#N/A,FALSE,"Tran"}</definedName>
    <definedName name="ddd" localSheetId="15" hidden="1">{"Riqfin97",#N/A,FALSE,"Tran";"Riqfinpro",#N/A,FALSE,"Tran"}</definedName>
    <definedName name="ddd" localSheetId="4" hidden="1">{"Riqfin97",#N/A,FALSE,"Tran";"Riqfinpro",#N/A,FALSE,"Tran"}</definedName>
    <definedName name="ddd" localSheetId="0" hidden="1">{"Riqfin97",#N/A,FALSE,"Tran";"Riqfinpro",#N/A,FALSE,"Tran"}</definedName>
    <definedName name="ddd" localSheetId="1" hidden="1">{"Riqfin97",#N/A,FALSE,"Tran";"Riqfinpro",#N/A,FALSE,"Tran"}</definedName>
    <definedName name="ddd" localSheetId="3" hidden="1">{"Riqfin97",#N/A,FALSE,"Tran";"Riqfinpro",#N/A,FALSE,"Tran"}</definedName>
    <definedName name="ddd" localSheetId="14" hidden="1">{"Riqfin97",#N/A,FALSE,"Tran";"Riqfinpro",#N/A,FALSE,"Tran"}</definedName>
    <definedName name="ddd" localSheetId="16" hidden="1">{"Riqfin97",#N/A,FALSE,"Tran";"Riqfinpro",#N/A,FALSE,"Tran"}</definedName>
    <definedName name="ddd" hidden="1">{"Riqfin97",#N/A,FALSE,"Tran";"Riqfinpro",#N/A,FALSE,"Tran"}</definedName>
    <definedName name="ddddd" localSheetId="2" hidden="1">{"10yp tariffs",#N/A,FALSE,"Celtel alternative 6"}</definedName>
    <definedName name="ddddd" localSheetId="13" hidden="1">{"10yp tariffs",#N/A,FALSE,"Celtel alternative 6"}</definedName>
    <definedName name="ddddd" localSheetId="15" hidden="1">{"10yp tariffs",#N/A,FALSE,"Celtel alternative 6"}</definedName>
    <definedName name="ddddd" localSheetId="4" hidden="1">{"10yp tariffs",#N/A,FALSE,"Celtel alternative 6"}</definedName>
    <definedName name="ddddd" localSheetId="0" hidden="1">{"10yp tariffs",#N/A,FALSE,"Celtel alternative 6"}</definedName>
    <definedName name="ddddd" localSheetId="1" hidden="1">{"10yp tariffs",#N/A,FALSE,"Celtel alternative 6"}</definedName>
    <definedName name="ddddd" localSheetId="3" hidden="1">{"10yp tariffs",#N/A,FALSE,"Celtel alternative 6"}</definedName>
    <definedName name="ddddd" localSheetId="14" hidden="1">{"10yp tariffs",#N/A,FALSE,"Celtel alternative 6"}</definedName>
    <definedName name="ddddd" localSheetId="16" hidden="1">{"10yp tariffs",#N/A,FALSE,"Celtel alternative 6"}</definedName>
    <definedName name="ddddd" hidden="1">{"10yp tariffs",#N/A,FALSE,"Celtel alternative 6"}</definedName>
    <definedName name="dddddd" localSheetId="2" hidden="1">{"10yp profit and loss",#N/A,FALSE,"Celtel alternative 6"}</definedName>
    <definedName name="dddddd" localSheetId="13" hidden="1">{"10yp profit and loss",#N/A,FALSE,"Celtel alternative 6"}</definedName>
    <definedName name="dddddd" localSheetId="15" hidden="1">{"10yp profit and loss",#N/A,FALSE,"Celtel alternative 6"}</definedName>
    <definedName name="dddddd" localSheetId="4" hidden="1">{"10yp profit and loss",#N/A,FALSE,"Celtel alternative 6"}</definedName>
    <definedName name="dddddd" localSheetId="0" hidden="1">{"10yp profit and loss",#N/A,FALSE,"Celtel alternative 6"}</definedName>
    <definedName name="dddddd" localSheetId="1" hidden="1">{"10yp profit and loss",#N/A,FALSE,"Celtel alternative 6"}</definedName>
    <definedName name="dddddd" localSheetId="3" hidden="1">{"10yp profit and loss",#N/A,FALSE,"Celtel alternative 6"}</definedName>
    <definedName name="dddddd" localSheetId="14" hidden="1">{"10yp profit and loss",#N/A,FALSE,"Celtel alternative 6"}</definedName>
    <definedName name="dddddd" localSheetId="16" hidden="1">{"10yp profit and loss",#N/A,FALSE,"Celtel alternative 6"}</definedName>
    <definedName name="dddddd" hidden="1">{"10yp profit and loss",#N/A,FALSE,"Celtel alternative 6"}</definedName>
    <definedName name="dfd" localSheetId="2" hidden="1">{"FCB_ALL",#N/A,FALSE,"FCB";"GREY_ALL",#N/A,FALSE,"GREY"}</definedName>
    <definedName name="dfd" localSheetId="13" hidden="1">{"FCB_ALL",#N/A,FALSE,"FCB";"GREY_ALL",#N/A,FALSE,"GREY"}</definedName>
    <definedName name="dfd" localSheetId="15" hidden="1">{"FCB_ALL",#N/A,FALSE,"FCB";"GREY_ALL",#N/A,FALSE,"GREY"}</definedName>
    <definedName name="dfd" localSheetId="4" hidden="1">{"FCB_ALL",#N/A,FALSE,"FCB";"GREY_ALL",#N/A,FALSE,"GREY"}</definedName>
    <definedName name="dfd" localSheetId="0" hidden="1">{"FCB_ALL",#N/A,FALSE,"FCB";"GREY_ALL",#N/A,FALSE,"GREY"}</definedName>
    <definedName name="dfd" localSheetId="1" hidden="1">{"FCB_ALL",#N/A,FALSE,"FCB";"GREY_ALL",#N/A,FALSE,"GREY"}</definedName>
    <definedName name="dfd" localSheetId="3" hidden="1">{"FCB_ALL",#N/A,FALSE,"FCB";"GREY_ALL",#N/A,FALSE,"GREY"}</definedName>
    <definedName name="dfd" localSheetId="14" hidden="1">{"FCB_ALL",#N/A,FALSE,"FCB";"GREY_ALL",#N/A,FALSE,"GREY"}</definedName>
    <definedName name="dfd" localSheetId="16" hidden="1">{"FCB_ALL",#N/A,FALSE,"FCB";"GREY_ALL",#N/A,FALSE,"GREY"}</definedName>
    <definedName name="dfd" hidden="1">{"FCB_ALL",#N/A,FALSE,"FCB";"GREY_ALL",#N/A,FALSE,"GREY"}</definedName>
    <definedName name="dfdas" localSheetId="2" hidden="1">{"FCB_ALL",#N/A,FALSE,"FCB";"GREY_ALL",#N/A,FALSE,"GREY"}</definedName>
    <definedName name="dfdas" localSheetId="13" hidden="1">{"FCB_ALL",#N/A,FALSE,"FCB";"GREY_ALL",#N/A,FALSE,"GREY"}</definedName>
    <definedName name="dfdas" localSheetId="15" hidden="1">{"FCB_ALL",#N/A,FALSE,"FCB";"GREY_ALL",#N/A,FALSE,"GREY"}</definedName>
    <definedName name="dfdas" localSheetId="4" hidden="1">{"FCB_ALL",#N/A,FALSE,"FCB";"GREY_ALL",#N/A,FALSE,"GREY"}</definedName>
    <definedName name="dfdas" localSheetId="0" hidden="1">{"FCB_ALL",#N/A,FALSE,"FCB";"GREY_ALL",#N/A,FALSE,"GREY"}</definedName>
    <definedName name="dfdas" localSheetId="1" hidden="1">{"FCB_ALL",#N/A,FALSE,"FCB";"GREY_ALL",#N/A,FALSE,"GREY"}</definedName>
    <definedName name="dfdas" localSheetId="3" hidden="1">{"FCB_ALL",#N/A,FALSE,"FCB";"GREY_ALL",#N/A,FALSE,"GREY"}</definedName>
    <definedName name="dfdas" localSheetId="14" hidden="1">{"FCB_ALL",#N/A,FALSE,"FCB";"GREY_ALL",#N/A,FALSE,"GREY"}</definedName>
    <definedName name="dfdas" localSheetId="16" hidden="1">{"FCB_ALL",#N/A,FALSE,"FCB";"GREY_ALL",#N/A,FALSE,"GREY"}</definedName>
    <definedName name="dfdas" hidden="1">{"FCB_ALL",#N/A,FALSE,"FCB";"GREY_ALL",#N/A,FALSE,"GREY"}</definedName>
    <definedName name="dfdfd" localSheetId="2" hidden="1">{"FCB_ALL",#N/A,FALSE,"FCB";"GREY_ALL",#N/A,FALSE,"GREY"}</definedName>
    <definedName name="dfdfd" localSheetId="13" hidden="1">{"FCB_ALL",#N/A,FALSE,"FCB";"GREY_ALL",#N/A,FALSE,"GREY"}</definedName>
    <definedName name="dfdfd" localSheetId="15" hidden="1">{"FCB_ALL",#N/A,FALSE,"FCB";"GREY_ALL",#N/A,FALSE,"GREY"}</definedName>
    <definedName name="dfdfd" localSheetId="4" hidden="1">{"FCB_ALL",#N/A,FALSE,"FCB";"GREY_ALL",#N/A,FALSE,"GREY"}</definedName>
    <definedName name="dfdfd" localSheetId="0" hidden="1">{"FCB_ALL",#N/A,FALSE,"FCB";"GREY_ALL",#N/A,FALSE,"GREY"}</definedName>
    <definedName name="dfdfd" localSheetId="1" hidden="1">{"FCB_ALL",#N/A,FALSE,"FCB";"GREY_ALL",#N/A,FALSE,"GREY"}</definedName>
    <definedName name="dfdfd" localSheetId="3" hidden="1">{"FCB_ALL",#N/A,FALSE,"FCB";"GREY_ALL",#N/A,FALSE,"GREY"}</definedName>
    <definedName name="dfdfd" localSheetId="14" hidden="1">{"FCB_ALL",#N/A,FALSE,"FCB";"GREY_ALL",#N/A,FALSE,"GREY"}</definedName>
    <definedName name="dfdfd" localSheetId="16" hidden="1">{"FCB_ALL",#N/A,FALSE,"FCB";"GREY_ALL",#N/A,FALSE,"GREY"}</definedName>
    <definedName name="dfdfd" hidden="1">{"FCB_ALL",#N/A,FALSE,"FCB";"GREY_ALL",#N/A,FALSE,"GREY"}</definedName>
    <definedName name="dfdfdfd" localSheetId="2" hidden="1">{"FCB_ALL",#N/A,FALSE,"FCB"}</definedName>
    <definedName name="dfdfdfd" localSheetId="13" hidden="1">{"FCB_ALL",#N/A,FALSE,"FCB"}</definedName>
    <definedName name="dfdfdfd" localSheetId="15" hidden="1">{"FCB_ALL",#N/A,FALSE,"FCB"}</definedName>
    <definedName name="dfdfdfd" localSheetId="4" hidden="1">{"FCB_ALL",#N/A,FALSE,"FCB"}</definedName>
    <definedName name="dfdfdfd" localSheetId="0" hidden="1">{"FCB_ALL",#N/A,FALSE,"FCB"}</definedName>
    <definedName name="dfdfdfd" localSheetId="1" hidden="1">{"FCB_ALL",#N/A,FALSE,"FCB"}</definedName>
    <definedName name="dfdfdfd" localSheetId="3" hidden="1">{"FCB_ALL",#N/A,FALSE,"FCB"}</definedName>
    <definedName name="dfdfdfd" localSheetId="14" hidden="1">{"FCB_ALL",#N/A,FALSE,"FCB"}</definedName>
    <definedName name="dfdfdfd" localSheetId="16" hidden="1">{"FCB_ALL",#N/A,FALSE,"FCB"}</definedName>
    <definedName name="dfdfdfd" hidden="1">{"FCB_ALL",#N/A,FALSE,"FCB"}</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e" localSheetId="2" hidden="1">{"Tab1",#N/A,FALSE,"P";"Tab2",#N/A,FALSE,"P"}</definedName>
    <definedName name="ee" localSheetId="13" hidden="1">{"Tab1",#N/A,FALSE,"P";"Tab2",#N/A,FALSE,"P"}</definedName>
    <definedName name="ee" localSheetId="15" hidden="1">{"Tab1",#N/A,FALSE,"P";"Tab2",#N/A,FALSE,"P"}</definedName>
    <definedName name="ee" localSheetId="4" hidden="1">{"Tab1",#N/A,FALSE,"P";"Tab2",#N/A,FALSE,"P"}</definedName>
    <definedName name="ee" localSheetId="0" hidden="1">{"Tab1",#N/A,FALSE,"P";"Tab2",#N/A,FALSE,"P"}</definedName>
    <definedName name="ee" localSheetId="1" hidden="1">{"Tab1",#N/A,FALSE,"P";"Tab2",#N/A,FALSE,"P"}</definedName>
    <definedName name="ee" localSheetId="3" hidden="1">{"Tab1",#N/A,FALSE,"P";"Tab2",#N/A,FALSE,"P"}</definedName>
    <definedName name="ee" localSheetId="14" hidden="1">{"Tab1",#N/A,FALSE,"P";"Tab2",#N/A,FALSE,"P"}</definedName>
    <definedName name="ee" localSheetId="16" hidden="1">{"Tab1",#N/A,FALSE,"P";"Tab2",#N/A,FALSE,"P"}</definedName>
    <definedName name="ee" hidden="1">{"Tab1",#N/A,FALSE,"P";"Tab2",#N/A,FALSE,"P"}</definedName>
    <definedName name="eee" localSheetId="2" hidden="1">{"Tab1",#N/A,FALSE,"P";"Tab2",#N/A,FALSE,"P"}</definedName>
    <definedName name="eee" localSheetId="13" hidden="1">{"Tab1",#N/A,FALSE,"P";"Tab2",#N/A,FALSE,"P"}</definedName>
    <definedName name="eee" localSheetId="15" hidden="1">{"Tab1",#N/A,FALSE,"P";"Tab2",#N/A,FALSE,"P"}</definedName>
    <definedName name="eee" localSheetId="4" hidden="1">{"Tab1",#N/A,FALSE,"P";"Tab2",#N/A,FALSE,"P"}</definedName>
    <definedName name="eee" localSheetId="0" hidden="1">{"Tab1",#N/A,FALSE,"P";"Tab2",#N/A,FALSE,"P"}</definedName>
    <definedName name="eee" localSheetId="1" hidden="1">{"Tab1",#N/A,FALSE,"P";"Tab2",#N/A,FALSE,"P"}</definedName>
    <definedName name="eee" localSheetId="3" hidden="1">{"Tab1",#N/A,FALSE,"P";"Tab2",#N/A,FALSE,"P"}</definedName>
    <definedName name="eee" localSheetId="14" hidden="1">{"Tab1",#N/A,FALSE,"P";"Tab2",#N/A,FALSE,"P"}</definedName>
    <definedName name="eee" localSheetId="16" hidden="1">{"Tab1",#N/A,FALSE,"P";"Tab2",#N/A,FALSE,"P"}</definedName>
    <definedName name="eee" hidden="1">{"Tab1",#N/A,FALSE,"P";"Tab2",#N/A,FALSE,"P"}</definedName>
    <definedName name="eeeee" localSheetId="2" hidden="1">{"budget992000 tariff and usage",#N/A,FALSE,"Celtel alternative 6"}</definedName>
    <definedName name="eeeee" localSheetId="13" hidden="1">{"budget992000 tariff and usage",#N/A,FALSE,"Celtel alternative 6"}</definedName>
    <definedName name="eeeee" localSheetId="15" hidden="1">{"budget992000 tariff and usage",#N/A,FALSE,"Celtel alternative 6"}</definedName>
    <definedName name="eeeee" localSheetId="4" hidden="1">{"budget992000 tariff and usage",#N/A,FALSE,"Celtel alternative 6"}</definedName>
    <definedName name="eeeee" localSheetId="0" hidden="1">{"budget992000 tariff and usage",#N/A,FALSE,"Celtel alternative 6"}</definedName>
    <definedName name="eeeee" localSheetId="1" hidden="1">{"budget992000 tariff and usage",#N/A,FALSE,"Celtel alternative 6"}</definedName>
    <definedName name="eeeee" localSheetId="3" hidden="1">{"budget992000 tariff and usage",#N/A,FALSE,"Celtel alternative 6"}</definedName>
    <definedName name="eeeee" localSheetId="14" hidden="1">{"budget992000 tariff and usage",#N/A,FALSE,"Celtel alternative 6"}</definedName>
    <definedName name="eeeee" localSheetId="16" hidden="1">{"budget992000 tariff and usage",#N/A,FALSE,"Celtel alternative 6"}</definedName>
    <definedName name="eeeee" hidden="1">{"budget992000 tariff and usage",#N/A,FALSE,"Celtel alternative 6"}</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wre" localSheetId="2" hidden="1">{"'Resources'!$A$1:$W$34","'Balance Sheet'!$A$1:$W$58","'SFD'!$A$1:$J$52"}</definedName>
    <definedName name="erwre" localSheetId="13" hidden="1">{"'Resources'!$A$1:$W$34","'Balance Sheet'!$A$1:$W$58","'SFD'!$A$1:$J$52"}</definedName>
    <definedName name="erwre" localSheetId="15" hidden="1">{"'Resources'!$A$1:$W$34","'Balance Sheet'!$A$1:$W$58","'SFD'!$A$1:$J$52"}</definedName>
    <definedName name="erwre" localSheetId="4" hidden="1">{"'Resources'!$A$1:$W$34","'Balance Sheet'!$A$1:$W$58","'SFD'!$A$1:$J$52"}</definedName>
    <definedName name="erwre" localSheetId="0" hidden="1">{"'Resources'!$A$1:$W$34","'Balance Sheet'!$A$1:$W$58","'SFD'!$A$1:$J$52"}</definedName>
    <definedName name="erwre" localSheetId="1" hidden="1">{"'Resources'!$A$1:$W$34","'Balance Sheet'!$A$1:$W$58","'SFD'!$A$1:$J$52"}</definedName>
    <definedName name="erwre" localSheetId="3" hidden="1">{"'Resources'!$A$1:$W$34","'Balance Sheet'!$A$1:$W$58","'SFD'!$A$1:$J$52"}</definedName>
    <definedName name="erwre" localSheetId="14" hidden="1">{"'Resources'!$A$1:$W$34","'Balance Sheet'!$A$1:$W$58","'SFD'!$A$1:$J$52"}</definedName>
    <definedName name="erwre" localSheetId="16" hidden="1">{"'Resources'!$A$1:$W$34","'Balance Sheet'!$A$1:$W$58","'SFD'!$A$1:$J$52"}</definedName>
    <definedName name="erwre" hidden="1">{"'Resources'!$A$1:$W$34","'Balance Sheet'!$A$1:$W$58","'SFD'!$A$1:$J$52"}</definedName>
    <definedName name="ff" localSheetId="2" hidden="1">{"Tab1",#N/A,FALSE,"P";"Tab2",#N/A,FALSE,"P"}</definedName>
    <definedName name="ff" localSheetId="13" hidden="1">{"Tab1",#N/A,FALSE,"P";"Tab2",#N/A,FALSE,"P"}</definedName>
    <definedName name="ff" localSheetId="15" hidden="1">{"Tab1",#N/A,FALSE,"P";"Tab2",#N/A,FALSE,"P"}</definedName>
    <definedName name="ff" localSheetId="4" hidden="1">{"Tab1",#N/A,FALSE,"P";"Tab2",#N/A,FALSE,"P"}</definedName>
    <definedName name="ff" localSheetId="0" hidden="1">{"Tab1",#N/A,FALSE,"P";"Tab2",#N/A,FALSE,"P"}</definedName>
    <definedName name="ff" localSheetId="1" hidden="1">{"Tab1",#N/A,FALSE,"P";"Tab2",#N/A,FALSE,"P"}</definedName>
    <definedName name="ff" localSheetId="3" hidden="1">{"Tab1",#N/A,FALSE,"P";"Tab2",#N/A,FALSE,"P"}</definedName>
    <definedName name="ff" localSheetId="14" hidden="1">{"Tab1",#N/A,FALSE,"P";"Tab2",#N/A,FALSE,"P"}</definedName>
    <definedName name="ff" localSheetId="16" hidden="1">{"Tab1",#N/A,FALSE,"P";"Tab2",#N/A,FALSE,"P"}</definedName>
    <definedName name="ff" hidden="1">{"Tab1",#N/A,FALSE,"P";"Tab2",#N/A,FALSE,"P"}</definedName>
    <definedName name="fff" localSheetId="2" hidden="1">{"Tab1",#N/A,FALSE,"P";"Tab2",#N/A,FALSE,"P"}</definedName>
    <definedName name="fff" localSheetId="13" hidden="1">{"Tab1",#N/A,FALSE,"P";"Tab2",#N/A,FALSE,"P"}</definedName>
    <definedName name="fff" localSheetId="15" hidden="1">{"Tab1",#N/A,FALSE,"P";"Tab2",#N/A,FALSE,"P"}</definedName>
    <definedName name="fff" localSheetId="4" hidden="1">{"Tab1",#N/A,FALSE,"P";"Tab2",#N/A,FALSE,"P"}</definedName>
    <definedName name="fff" localSheetId="0" hidden="1">{"Tab1",#N/A,FALSE,"P";"Tab2",#N/A,FALSE,"P"}</definedName>
    <definedName name="fff" localSheetId="1" hidden="1">{"Tab1",#N/A,FALSE,"P";"Tab2",#N/A,FALSE,"P"}</definedName>
    <definedName name="fff" localSheetId="3" hidden="1">{"Tab1",#N/A,FALSE,"P";"Tab2",#N/A,FALSE,"P"}</definedName>
    <definedName name="fff" localSheetId="14" hidden="1">{"Tab1",#N/A,FALSE,"P";"Tab2",#N/A,FALSE,"P"}</definedName>
    <definedName name="fff" localSheetId="16" hidden="1">{"Tab1",#N/A,FALSE,"P";"Tab2",#N/A,FALSE,"P"}</definedName>
    <definedName name="fff" hidden="1">{"Tab1",#N/A,FALSE,"P";"Tab2",#N/A,FALSE,"P"}</definedName>
    <definedName name="ffffff" localSheetId="2" hidden="1">{"budget992000 capex",#N/A,FALSE,"Celtel alternative 6"}</definedName>
    <definedName name="ffffff" localSheetId="13" hidden="1">{"budget992000 capex",#N/A,FALSE,"Celtel alternative 6"}</definedName>
    <definedName name="ffffff" localSheetId="15" hidden="1">{"budget992000 capex",#N/A,FALSE,"Celtel alternative 6"}</definedName>
    <definedName name="ffffff" localSheetId="4" hidden="1">{"budget992000 capex",#N/A,FALSE,"Celtel alternative 6"}</definedName>
    <definedName name="ffffff" localSheetId="0" hidden="1">{"budget992000 capex",#N/A,FALSE,"Celtel alternative 6"}</definedName>
    <definedName name="ffffff" localSheetId="1" hidden="1">{"budget992000 capex",#N/A,FALSE,"Celtel alternative 6"}</definedName>
    <definedName name="ffffff" localSheetId="3" hidden="1">{"budget992000 capex",#N/A,FALSE,"Celtel alternative 6"}</definedName>
    <definedName name="ffffff" localSheetId="14" hidden="1">{"budget992000 capex",#N/A,FALSE,"Celtel alternative 6"}</definedName>
    <definedName name="ffffff" localSheetId="16" hidden="1">{"budget992000 capex",#N/A,FALSE,"Celtel alternative 6"}</definedName>
    <definedName name="ffffff" hidden="1">{"budget992000 capex",#N/A,FALSE,"Celtel alternative 6"}</definedName>
    <definedName name="Final_Summary"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gfd" localSheetId="2" hidden="1">{#N/A,#N/A,FALSE,"PCPI"}</definedName>
    <definedName name="gfd" localSheetId="13" hidden="1">{#N/A,#N/A,FALSE,"PCPI"}</definedName>
    <definedName name="gfd" localSheetId="15" hidden="1">{#N/A,#N/A,FALSE,"PCPI"}</definedName>
    <definedName name="gfd" localSheetId="4" hidden="1">{#N/A,#N/A,FALSE,"PCPI"}</definedName>
    <definedName name="gfd" localSheetId="0" hidden="1">{#N/A,#N/A,FALSE,"PCPI"}</definedName>
    <definedName name="gfd" localSheetId="1" hidden="1">{#N/A,#N/A,FALSE,"PCPI"}</definedName>
    <definedName name="gfd" localSheetId="3" hidden="1">{#N/A,#N/A,FALSE,"PCPI"}</definedName>
    <definedName name="gfd" localSheetId="14" hidden="1">{#N/A,#N/A,FALSE,"PCPI"}</definedName>
    <definedName name="gfd" localSheetId="16" hidden="1">{#N/A,#N/A,FALSE,"PCPI"}</definedName>
    <definedName name="gfd" hidden="1">{#N/A,#N/A,FALSE,"PCPI"}</definedName>
    <definedName name="ggg" localSheetId="2" hidden="1">{"Riqfin97",#N/A,FALSE,"Tran";"Riqfinpro",#N/A,FALSE,"Tran"}</definedName>
    <definedName name="ggg" localSheetId="13" hidden="1">{"Riqfin97",#N/A,FALSE,"Tran";"Riqfinpro",#N/A,FALSE,"Tran"}</definedName>
    <definedName name="ggg" localSheetId="15" hidden="1">{"Riqfin97",#N/A,FALSE,"Tran";"Riqfinpro",#N/A,FALSE,"Tran"}</definedName>
    <definedName name="ggg" localSheetId="4" hidden="1">{"Riqfin97",#N/A,FALSE,"Tran";"Riqfinpro",#N/A,FALSE,"Tran"}</definedName>
    <definedName name="ggg" localSheetId="0" hidden="1">{"Riqfin97",#N/A,FALSE,"Tran";"Riqfinpro",#N/A,FALSE,"Tran"}</definedName>
    <definedName name="ggg" localSheetId="1" hidden="1">{"Riqfin97",#N/A,FALSE,"Tran";"Riqfinpro",#N/A,FALSE,"Tran"}</definedName>
    <definedName name="ggg" localSheetId="3" hidden="1">{"Riqfin97",#N/A,FALSE,"Tran";"Riqfinpro",#N/A,FALSE,"Tran"}</definedName>
    <definedName name="ggg" localSheetId="14" hidden="1">{"Riqfin97",#N/A,FALSE,"Tran";"Riqfinpro",#N/A,FALSE,"Tran"}</definedName>
    <definedName name="ggg" localSheetId="16" hidden="1">{"Riqfin97",#N/A,FALSE,"Tran";"Riqfinpro",#N/A,FALSE,"Tran"}</definedName>
    <definedName name="ggg" hidden="1">{"Riqfin97",#N/A,FALSE,"Tran";"Riqfinpro",#N/A,FALSE,"Tran"}</definedName>
    <definedName name="ggggg" localSheetId="2" hidden="1">'[8]J(Priv.Cap)'!#REF!</definedName>
    <definedName name="ggggg" localSheetId="12" hidden="1">'[8]J(Priv.Cap)'!#REF!</definedName>
    <definedName name="ggggg" localSheetId="13" hidden="1">'[8]J(Priv.Cap)'!#REF!</definedName>
    <definedName name="ggggg" localSheetId="15" hidden="1">'[8]J(Priv.Cap)'!#REF!</definedName>
    <definedName name="ggggg" localSheetId="4" hidden="1">'[8]J(Priv.Cap)'!#REF!</definedName>
    <definedName name="ggggg" localSheetId="6" hidden="1">'[8]J(Priv.Cap)'!#REF!</definedName>
    <definedName name="ggggg" localSheetId="7" hidden="1">'[8]J(Priv.Cap)'!#REF!</definedName>
    <definedName name="ggggg" localSheetId="8" hidden="1">'[8]J(Priv.Cap)'!#REF!</definedName>
    <definedName name="ggggg" localSheetId="9" hidden="1">'[8]J(Priv.Cap)'!#REF!</definedName>
    <definedName name="ggggg" localSheetId="10" hidden="1">'[8]J(Priv.Cap)'!#REF!</definedName>
    <definedName name="ggggg" localSheetId="11" hidden="1">'[8]J(Priv.Cap)'!#REF!</definedName>
    <definedName name="ggggg" localSheetId="0" hidden="1">'[8]J(Priv.Cap)'!#REF!</definedName>
    <definedName name="ggggg" localSheetId="1" hidden="1">'[8]J(Priv.Cap)'!#REF!</definedName>
    <definedName name="ggggg" localSheetId="3" hidden="1">'[8]J(Priv.Cap)'!#REF!</definedName>
    <definedName name="ggggg" localSheetId="14" hidden="1">'[8]J(Priv.Cap)'!#REF!</definedName>
    <definedName name="ggggg" localSheetId="16" hidden="1">'[8]J(Priv.Cap)'!#REF!</definedName>
    <definedName name="ggggg" hidden="1">'[8]J(Priv.Cap)'!#REF!</definedName>
    <definedName name="ggggggg" localSheetId="2" hidden="1">{"budget992000 profit and loss",#N/A,FALSE,"Celtel alternative 6"}</definedName>
    <definedName name="ggggggg" localSheetId="13" hidden="1">{"budget992000 profit and loss",#N/A,FALSE,"Celtel alternative 6"}</definedName>
    <definedName name="ggggggg" localSheetId="15" hidden="1">{"budget992000 profit and loss",#N/A,FALSE,"Celtel alternative 6"}</definedName>
    <definedName name="ggggggg" localSheetId="4" hidden="1">{"budget992000 profit and loss",#N/A,FALSE,"Celtel alternative 6"}</definedName>
    <definedName name="ggggggg" localSheetId="0" hidden="1">{"budget992000 profit and loss",#N/A,FALSE,"Celtel alternative 6"}</definedName>
    <definedName name="ggggggg" localSheetId="1" hidden="1">{"budget992000 profit and loss",#N/A,FALSE,"Celtel alternative 6"}</definedName>
    <definedName name="ggggggg" localSheetId="3" hidden="1">{"budget992000 profit and loss",#N/A,FALSE,"Celtel alternative 6"}</definedName>
    <definedName name="ggggggg" localSheetId="14" hidden="1">{"budget992000 profit and loss",#N/A,FALSE,"Celtel alternative 6"}</definedName>
    <definedName name="ggggggg" localSheetId="16" hidden="1">{"budget992000 profit and loss",#N/A,FALSE,"Celtel alternative 6"}</definedName>
    <definedName name="ggggggg" hidden="1">{"budget992000 profit and loss",#N/A,FALSE,"Celtel alternative 6"}</definedName>
    <definedName name="hello" localSheetId="2" hidden="1">{#N/A,#N/A,FALSE,"CB";#N/A,#N/A,FALSE,"CMB";#N/A,#N/A,FALSE,"BSYS";#N/A,#N/A,FALSE,"NBFI";#N/A,#N/A,FALSE,"FSYS"}</definedName>
    <definedName name="hello" localSheetId="13" hidden="1">{#N/A,#N/A,FALSE,"CB";#N/A,#N/A,FALSE,"CMB";#N/A,#N/A,FALSE,"BSYS";#N/A,#N/A,FALSE,"NBFI";#N/A,#N/A,FALSE,"FSYS"}</definedName>
    <definedName name="hello" localSheetId="15" hidden="1">{#N/A,#N/A,FALSE,"CB";#N/A,#N/A,FALSE,"CMB";#N/A,#N/A,FALSE,"BSYS";#N/A,#N/A,FALSE,"NBFI";#N/A,#N/A,FALSE,"FSYS"}</definedName>
    <definedName name="hello" localSheetId="4" hidden="1">{#N/A,#N/A,FALSE,"CB";#N/A,#N/A,FALSE,"CMB";#N/A,#N/A,FALSE,"BSYS";#N/A,#N/A,FALSE,"NBFI";#N/A,#N/A,FALSE,"FSYS"}</definedName>
    <definedName name="hello" localSheetId="0" hidden="1">{#N/A,#N/A,FALSE,"CB";#N/A,#N/A,FALSE,"CMB";#N/A,#N/A,FALSE,"BSYS";#N/A,#N/A,FALSE,"NBFI";#N/A,#N/A,FALSE,"FSYS"}</definedName>
    <definedName name="hello" localSheetId="1" hidden="1">{#N/A,#N/A,FALSE,"CB";#N/A,#N/A,FALSE,"CMB";#N/A,#N/A,FALSE,"BSYS";#N/A,#N/A,FALSE,"NBFI";#N/A,#N/A,FALSE,"FSYS"}</definedName>
    <definedName name="hello" localSheetId="3" hidden="1">{#N/A,#N/A,FALSE,"CB";#N/A,#N/A,FALSE,"CMB";#N/A,#N/A,FALSE,"BSYS";#N/A,#N/A,FALSE,"NBFI";#N/A,#N/A,FALSE,"FSYS"}</definedName>
    <definedName name="hello" localSheetId="14" hidden="1">{#N/A,#N/A,FALSE,"CB";#N/A,#N/A,FALSE,"CMB";#N/A,#N/A,FALSE,"BSYS";#N/A,#N/A,FALSE,"NBFI";#N/A,#N/A,FALSE,"FSYS"}</definedName>
    <definedName name="hello" localSheetId="16" hidden="1">{#N/A,#N/A,FALSE,"CB";#N/A,#N/A,FALSE,"CMB";#N/A,#N/A,FALSE,"BSYS";#N/A,#N/A,FALSE,"NBFI";#N/A,#N/A,FALSE,"FSYS"}</definedName>
    <definedName name="hello" hidden="1">{#N/A,#N/A,FALSE,"CB";#N/A,#N/A,FALSE,"CMB";#N/A,#N/A,FALSE,"BSYS";#N/A,#N/A,FALSE,"NBFI";#N/A,#N/A,FALSE,"FSYS"}</definedName>
    <definedName name="hello_1" localSheetId="2" hidden="1">{#N/A,#N/A,FALSE,"CB";#N/A,#N/A,FALSE,"CMB";#N/A,#N/A,FALSE,"BSYS";#N/A,#N/A,FALSE,"NBFI";#N/A,#N/A,FALSE,"FSYS"}</definedName>
    <definedName name="hello_1" localSheetId="13" hidden="1">{#N/A,#N/A,FALSE,"CB";#N/A,#N/A,FALSE,"CMB";#N/A,#N/A,FALSE,"BSYS";#N/A,#N/A,FALSE,"NBFI";#N/A,#N/A,FALSE,"FSYS"}</definedName>
    <definedName name="hello_1" localSheetId="15" hidden="1">{#N/A,#N/A,FALSE,"CB";#N/A,#N/A,FALSE,"CMB";#N/A,#N/A,FALSE,"BSYS";#N/A,#N/A,FALSE,"NBFI";#N/A,#N/A,FALSE,"FSYS"}</definedName>
    <definedName name="hello_1" localSheetId="4" hidden="1">{#N/A,#N/A,FALSE,"CB";#N/A,#N/A,FALSE,"CMB";#N/A,#N/A,FALSE,"BSYS";#N/A,#N/A,FALSE,"NBFI";#N/A,#N/A,FALSE,"FSYS"}</definedName>
    <definedName name="hello_1" localSheetId="0" hidden="1">{#N/A,#N/A,FALSE,"CB";#N/A,#N/A,FALSE,"CMB";#N/A,#N/A,FALSE,"BSYS";#N/A,#N/A,FALSE,"NBFI";#N/A,#N/A,FALSE,"FSYS"}</definedName>
    <definedName name="hello_1" localSheetId="1" hidden="1">{#N/A,#N/A,FALSE,"CB";#N/A,#N/A,FALSE,"CMB";#N/A,#N/A,FALSE,"BSYS";#N/A,#N/A,FALSE,"NBFI";#N/A,#N/A,FALSE,"FSYS"}</definedName>
    <definedName name="hello_1" localSheetId="3" hidden="1">{#N/A,#N/A,FALSE,"CB";#N/A,#N/A,FALSE,"CMB";#N/A,#N/A,FALSE,"BSYS";#N/A,#N/A,FALSE,"NBFI";#N/A,#N/A,FALSE,"FSYS"}</definedName>
    <definedName name="hello_1" localSheetId="14" hidden="1">{#N/A,#N/A,FALSE,"CB";#N/A,#N/A,FALSE,"CMB";#N/A,#N/A,FALSE,"BSYS";#N/A,#N/A,FALSE,"NBFI";#N/A,#N/A,FALSE,"FSYS"}</definedName>
    <definedName name="hello_1" localSheetId="16" hidden="1">{#N/A,#N/A,FALSE,"CB";#N/A,#N/A,FALSE,"CMB";#N/A,#N/A,FALSE,"BSYS";#N/A,#N/A,FALSE,"NBFI";#N/A,#N/A,FALSE,"FSYS"}</definedName>
    <definedName name="hello_1" hidden="1">{#N/A,#N/A,FALSE,"CB";#N/A,#N/A,FALSE,"CMB";#N/A,#N/A,FALSE,"BSYS";#N/A,#N/A,FALSE,"NBFI";#N/A,#N/A,FALSE,"FSYS"}</definedName>
    <definedName name="hello_2" localSheetId="2" hidden="1">{#N/A,#N/A,FALSE,"CB";#N/A,#N/A,FALSE,"CMB";#N/A,#N/A,FALSE,"BSYS";#N/A,#N/A,FALSE,"NBFI";#N/A,#N/A,FALSE,"FSYS"}</definedName>
    <definedName name="hello_2" localSheetId="13" hidden="1">{#N/A,#N/A,FALSE,"CB";#N/A,#N/A,FALSE,"CMB";#N/A,#N/A,FALSE,"BSYS";#N/A,#N/A,FALSE,"NBFI";#N/A,#N/A,FALSE,"FSYS"}</definedName>
    <definedName name="hello_2" localSheetId="15" hidden="1">{#N/A,#N/A,FALSE,"CB";#N/A,#N/A,FALSE,"CMB";#N/A,#N/A,FALSE,"BSYS";#N/A,#N/A,FALSE,"NBFI";#N/A,#N/A,FALSE,"FSYS"}</definedName>
    <definedName name="hello_2" localSheetId="4" hidden="1">{#N/A,#N/A,FALSE,"CB";#N/A,#N/A,FALSE,"CMB";#N/A,#N/A,FALSE,"BSYS";#N/A,#N/A,FALSE,"NBFI";#N/A,#N/A,FALSE,"FSYS"}</definedName>
    <definedName name="hello_2" localSheetId="0" hidden="1">{#N/A,#N/A,FALSE,"CB";#N/A,#N/A,FALSE,"CMB";#N/A,#N/A,FALSE,"BSYS";#N/A,#N/A,FALSE,"NBFI";#N/A,#N/A,FALSE,"FSYS"}</definedName>
    <definedName name="hello_2" localSheetId="1" hidden="1">{#N/A,#N/A,FALSE,"CB";#N/A,#N/A,FALSE,"CMB";#N/A,#N/A,FALSE,"BSYS";#N/A,#N/A,FALSE,"NBFI";#N/A,#N/A,FALSE,"FSYS"}</definedName>
    <definedName name="hello_2" localSheetId="3" hidden="1">{#N/A,#N/A,FALSE,"CB";#N/A,#N/A,FALSE,"CMB";#N/A,#N/A,FALSE,"BSYS";#N/A,#N/A,FALSE,"NBFI";#N/A,#N/A,FALSE,"FSYS"}</definedName>
    <definedName name="hello_2" localSheetId="14" hidden="1">{#N/A,#N/A,FALSE,"CB";#N/A,#N/A,FALSE,"CMB";#N/A,#N/A,FALSE,"BSYS";#N/A,#N/A,FALSE,"NBFI";#N/A,#N/A,FALSE,"FSYS"}</definedName>
    <definedName name="hello_2" localSheetId="16" hidden="1">{#N/A,#N/A,FALSE,"CB";#N/A,#N/A,FALSE,"CMB";#N/A,#N/A,FALSE,"BSYS";#N/A,#N/A,FALSE,"NBFI";#N/A,#N/A,FALSE,"FSYS"}</definedName>
    <definedName name="hello_2" hidden="1">{#N/A,#N/A,FALSE,"CB";#N/A,#N/A,FALSE,"CMB";#N/A,#N/A,FALSE,"BSYS";#N/A,#N/A,FALSE,"NBFI";#N/A,#N/A,FALSE,"FSYS"}</definedName>
    <definedName name="HTML_CodePage" hidden="1">1252</definedName>
    <definedName name="HTML_Control" localSheetId="2" hidden="1">{"'web page'!$A$1:$G$48"}</definedName>
    <definedName name="HTML_Control" localSheetId="13" hidden="1">{"'web page'!$A$1:$G$48"}</definedName>
    <definedName name="HTML_Control" localSheetId="15" hidden="1">{"'web page'!$A$1:$G$48"}</definedName>
    <definedName name="HTML_Control" localSheetId="4" hidden="1">{"'web page'!$A$1:$G$48"}</definedName>
    <definedName name="HTML_Control" localSheetId="0" hidden="1">{"'web page'!$A$1:$G$48"}</definedName>
    <definedName name="HTML_Control" localSheetId="1" hidden="1">{"'web page'!$A$1:$G$48"}</definedName>
    <definedName name="HTML_Control" localSheetId="3" hidden="1">{"'web page'!$A$1:$G$48"}</definedName>
    <definedName name="HTML_Control" localSheetId="14" hidden="1">{"'web page'!$A$1:$G$48"}</definedName>
    <definedName name="HTML_Control" localSheetId="16" hidden="1">{"'web page'!$A$1:$G$48"}</definedName>
    <definedName name="HTML_Control" hidden="1">{"'web page'!$A$1:$G$48"}</definedName>
    <definedName name="HTML_Control_2" localSheetId="2" hidden="1">{"'web page'!$A$1:$G$48"}</definedName>
    <definedName name="HTML_Control_2" localSheetId="13" hidden="1">{"'web page'!$A$1:$G$48"}</definedName>
    <definedName name="HTML_Control_2" localSheetId="15" hidden="1">{"'web page'!$A$1:$G$48"}</definedName>
    <definedName name="HTML_Control_2" localSheetId="4" hidden="1">{"'web page'!$A$1:$G$48"}</definedName>
    <definedName name="HTML_Control_2" localSheetId="0" hidden="1">{"'web page'!$A$1:$G$48"}</definedName>
    <definedName name="HTML_Control_2" localSheetId="1" hidden="1">{"'web page'!$A$1:$G$48"}</definedName>
    <definedName name="HTML_Control_2" localSheetId="3" hidden="1">{"'web page'!$A$1:$G$48"}</definedName>
    <definedName name="HTML_Control_2" localSheetId="14" hidden="1">{"'web page'!$A$1:$G$48"}</definedName>
    <definedName name="HTML_Control_2" localSheetId="16" hidden="1">{"'web page'!$A$1:$G$48"}</definedName>
    <definedName name="HTML_Control_2" hidden="1">{"'web page'!$A$1:$G$48"}</definedName>
    <definedName name="HTML_Description" hidden="1">""</definedName>
    <definedName name="HTML_Email" hidden="1">""</definedName>
    <definedName name="HTML_Header" hidden="1">"Singapore"</definedName>
    <definedName name="HTML_LastUpdate" hidden="1">"31-Jan-98"</definedName>
    <definedName name="HTML_LineAfter" hidden="1">TRUE</definedName>
    <definedName name="HTML_LineBefore" hidden="1">TRUE</definedName>
    <definedName name="HTML_Name" hidden="1">"C R Laurent"</definedName>
    <definedName name="HTML_OBDlg2" hidden="1">TRUE</definedName>
    <definedName name="HTML_OBDlg3" hidden="1">TRUE</definedName>
    <definedName name="HTML_OBDlg4" hidden="1">TRUE</definedName>
    <definedName name="HTML_OS" hidden="1">0</definedName>
    <definedName name="HTML_PathFile" hidden="1">"C:\FrontPage Webs\Content\asiandem\sing96.htm"</definedName>
    <definedName name="HTML_PathTemplate" hidden="1">"C:\AsianDem\Database 98\Forecasts\HTMLTemp.htm"</definedName>
    <definedName name="HTML_Title" hidden="1">"Singapore 96 v2"</definedName>
    <definedName name="ii" localSheetId="2" hidden="1">{"Tab1",#N/A,FALSE,"P";"Tab2",#N/A,FALSE,"P"}</definedName>
    <definedName name="ii" localSheetId="13" hidden="1">{"Tab1",#N/A,FALSE,"P";"Tab2",#N/A,FALSE,"P"}</definedName>
    <definedName name="ii" localSheetId="15" hidden="1">{"Tab1",#N/A,FALSE,"P";"Tab2",#N/A,FALSE,"P"}</definedName>
    <definedName name="ii" localSheetId="4" hidden="1">{"Tab1",#N/A,FALSE,"P";"Tab2",#N/A,FALSE,"P"}</definedName>
    <definedName name="ii" localSheetId="0" hidden="1">{"Tab1",#N/A,FALSE,"P";"Tab2",#N/A,FALSE,"P"}</definedName>
    <definedName name="ii" localSheetId="1" hidden="1">{"Tab1",#N/A,FALSE,"P";"Tab2",#N/A,FALSE,"P"}</definedName>
    <definedName name="ii" localSheetId="3" hidden="1">{"Tab1",#N/A,FALSE,"P";"Tab2",#N/A,FALSE,"P"}</definedName>
    <definedName name="ii" localSheetId="14" hidden="1">{"Tab1",#N/A,FALSE,"P";"Tab2",#N/A,FALSE,"P"}</definedName>
    <definedName name="ii" localSheetId="16" hidden="1">{"Tab1",#N/A,FALSE,"P";"Tab2",#N/A,FALSE,"P"}</definedName>
    <definedName name="ii" hidden="1">{"Tab1",#N/A,FALSE,"P";"Tab2",#N/A,FALSE,"P"}</definedName>
    <definedName name="Indai" localSheetId="2" hidden="1">{"Rpt1",#N/A,FALSE,"Recap";"Rpt1",#N/A,FALSE,"Charts"}</definedName>
    <definedName name="Indai" localSheetId="13" hidden="1">{"Rpt1",#N/A,FALSE,"Recap";"Rpt1",#N/A,FALSE,"Charts"}</definedName>
    <definedName name="Indai" localSheetId="15" hidden="1">{"Rpt1",#N/A,FALSE,"Recap";"Rpt1",#N/A,FALSE,"Charts"}</definedName>
    <definedName name="Indai" localSheetId="4" hidden="1">{"Rpt1",#N/A,FALSE,"Recap";"Rpt1",#N/A,FALSE,"Charts"}</definedName>
    <definedName name="Indai" localSheetId="0" hidden="1">{"Rpt1",#N/A,FALSE,"Recap";"Rpt1",#N/A,FALSE,"Charts"}</definedName>
    <definedName name="Indai" localSheetId="1" hidden="1">{"Rpt1",#N/A,FALSE,"Recap";"Rpt1",#N/A,FALSE,"Charts"}</definedName>
    <definedName name="Indai" localSheetId="3" hidden="1">{"Rpt1",#N/A,FALSE,"Recap";"Rpt1",#N/A,FALSE,"Charts"}</definedName>
    <definedName name="Indai" localSheetId="14" hidden="1">{"Rpt1",#N/A,FALSE,"Recap";"Rpt1",#N/A,FALSE,"Charts"}</definedName>
    <definedName name="Indai" localSheetId="16" hidden="1">{"Rpt1",#N/A,FALSE,"Recap";"Rpt1",#N/A,FALSE,"Charts"}</definedName>
    <definedName name="Indai" hidden="1">{"Rpt1",#N/A,FALSE,"Recap";"Rpt1",#N/A,FALSE,"Charts"}</definedName>
    <definedName name="India" localSheetId="2" hidden="1">{"Rpt1",#N/A,FALSE,"Recap";"Rpt1",#N/A,FALSE,"Charts"}</definedName>
    <definedName name="India" localSheetId="13" hidden="1">{"Rpt1",#N/A,FALSE,"Recap";"Rpt1",#N/A,FALSE,"Charts"}</definedName>
    <definedName name="India" localSheetId="15" hidden="1">{"Rpt1",#N/A,FALSE,"Recap";"Rpt1",#N/A,FALSE,"Charts"}</definedName>
    <definedName name="India" localSheetId="4" hidden="1">{"Rpt1",#N/A,FALSE,"Recap";"Rpt1",#N/A,FALSE,"Charts"}</definedName>
    <definedName name="India" localSheetId="0" hidden="1">{"Rpt1",#N/A,FALSE,"Recap";"Rpt1",#N/A,FALSE,"Charts"}</definedName>
    <definedName name="India" localSheetId="1" hidden="1">{"Rpt1",#N/A,FALSE,"Recap";"Rpt1",#N/A,FALSE,"Charts"}</definedName>
    <definedName name="India" localSheetId="3" hidden="1">{"Rpt1",#N/A,FALSE,"Recap";"Rpt1",#N/A,FALSE,"Charts"}</definedName>
    <definedName name="India" localSheetId="14" hidden="1">{"Rpt1",#N/A,FALSE,"Recap";"Rpt1",#N/A,FALSE,"Charts"}</definedName>
    <definedName name="India" localSheetId="16" hidden="1">{"Rpt1",#N/A,FALSE,"Recap";"Rpt1",#N/A,FALSE,"Charts"}</definedName>
    <definedName name="India" hidden="1">{"Rpt1",#N/A,FALSE,"Recap";"Rpt1",#N/A,FALSE,"Charts"}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39115.3800347222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n" localSheetId="2" hidden="1">{#N/A,#N/A,FALSE,"CB";#N/A,#N/A,FALSE,"CMB";#N/A,#N/A,FALSE,"NBFI"}</definedName>
    <definedName name="jan" localSheetId="13" hidden="1">{#N/A,#N/A,FALSE,"CB";#N/A,#N/A,FALSE,"CMB";#N/A,#N/A,FALSE,"NBFI"}</definedName>
    <definedName name="jan" localSheetId="15" hidden="1">{#N/A,#N/A,FALSE,"CB";#N/A,#N/A,FALSE,"CMB";#N/A,#N/A,FALSE,"NBFI"}</definedName>
    <definedName name="jan" localSheetId="4" hidden="1">{#N/A,#N/A,FALSE,"CB";#N/A,#N/A,FALSE,"CMB";#N/A,#N/A,FALSE,"NBFI"}</definedName>
    <definedName name="jan" localSheetId="0" hidden="1">{#N/A,#N/A,FALSE,"CB";#N/A,#N/A,FALSE,"CMB";#N/A,#N/A,FALSE,"NBFI"}</definedName>
    <definedName name="jan" localSheetId="1" hidden="1">{#N/A,#N/A,FALSE,"CB";#N/A,#N/A,FALSE,"CMB";#N/A,#N/A,FALSE,"NBFI"}</definedName>
    <definedName name="jan" localSheetId="3" hidden="1">{#N/A,#N/A,FALSE,"CB";#N/A,#N/A,FALSE,"CMB";#N/A,#N/A,FALSE,"NBFI"}</definedName>
    <definedName name="jan" localSheetId="14" hidden="1">{#N/A,#N/A,FALSE,"CB";#N/A,#N/A,FALSE,"CMB";#N/A,#N/A,FALSE,"NBFI"}</definedName>
    <definedName name="jan" localSheetId="16" hidden="1">{#N/A,#N/A,FALSE,"CB";#N/A,#N/A,FALSE,"CMB";#N/A,#N/A,FALSE,"NBFI"}</definedName>
    <definedName name="jan" hidden="1">{#N/A,#N/A,FALSE,"CB";#N/A,#N/A,FALSE,"CMB";#N/A,#N/A,FALSE,"NBFI"}</definedName>
    <definedName name="jan_1" localSheetId="2" hidden="1">{#N/A,#N/A,FALSE,"CB";#N/A,#N/A,FALSE,"CMB";#N/A,#N/A,FALSE,"NBFI"}</definedName>
    <definedName name="jan_1" localSheetId="13" hidden="1">{#N/A,#N/A,FALSE,"CB";#N/A,#N/A,FALSE,"CMB";#N/A,#N/A,FALSE,"NBFI"}</definedName>
    <definedName name="jan_1" localSheetId="15" hidden="1">{#N/A,#N/A,FALSE,"CB";#N/A,#N/A,FALSE,"CMB";#N/A,#N/A,FALSE,"NBFI"}</definedName>
    <definedName name="jan_1" localSheetId="4" hidden="1">{#N/A,#N/A,FALSE,"CB";#N/A,#N/A,FALSE,"CMB";#N/A,#N/A,FALSE,"NBFI"}</definedName>
    <definedName name="jan_1" localSheetId="0" hidden="1">{#N/A,#N/A,FALSE,"CB";#N/A,#N/A,FALSE,"CMB";#N/A,#N/A,FALSE,"NBFI"}</definedName>
    <definedName name="jan_1" localSheetId="1" hidden="1">{#N/A,#N/A,FALSE,"CB";#N/A,#N/A,FALSE,"CMB";#N/A,#N/A,FALSE,"NBFI"}</definedName>
    <definedName name="jan_1" localSheetId="3" hidden="1">{#N/A,#N/A,FALSE,"CB";#N/A,#N/A,FALSE,"CMB";#N/A,#N/A,FALSE,"NBFI"}</definedName>
    <definedName name="jan_1" localSheetId="14" hidden="1">{#N/A,#N/A,FALSE,"CB";#N/A,#N/A,FALSE,"CMB";#N/A,#N/A,FALSE,"NBFI"}</definedName>
    <definedName name="jan_1" localSheetId="16" hidden="1">{#N/A,#N/A,FALSE,"CB";#N/A,#N/A,FALSE,"CMB";#N/A,#N/A,FALSE,"NBFI"}</definedName>
    <definedName name="jan_1" hidden="1">{#N/A,#N/A,FALSE,"CB";#N/A,#N/A,FALSE,"CMB";#N/A,#N/A,FALSE,"NBFI"}</definedName>
    <definedName name="jan_2" localSheetId="2" hidden="1">{#N/A,#N/A,FALSE,"CB";#N/A,#N/A,FALSE,"CMB";#N/A,#N/A,FALSE,"NBFI"}</definedName>
    <definedName name="jan_2" localSheetId="13" hidden="1">{#N/A,#N/A,FALSE,"CB";#N/A,#N/A,FALSE,"CMB";#N/A,#N/A,FALSE,"NBFI"}</definedName>
    <definedName name="jan_2" localSheetId="15" hidden="1">{#N/A,#N/A,FALSE,"CB";#N/A,#N/A,FALSE,"CMB";#N/A,#N/A,FALSE,"NBFI"}</definedName>
    <definedName name="jan_2" localSheetId="4" hidden="1">{#N/A,#N/A,FALSE,"CB";#N/A,#N/A,FALSE,"CMB";#N/A,#N/A,FALSE,"NBFI"}</definedName>
    <definedName name="jan_2" localSheetId="0" hidden="1">{#N/A,#N/A,FALSE,"CB";#N/A,#N/A,FALSE,"CMB";#N/A,#N/A,FALSE,"NBFI"}</definedName>
    <definedName name="jan_2" localSheetId="1" hidden="1">{#N/A,#N/A,FALSE,"CB";#N/A,#N/A,FALSE,"CMB";#N/A,#N/A,FALSE,"NBFI"}</definedName>
    <definedName name="jan_2" localSheetId="3" hidden="1">{#N/A,#N/A,FALSE,"CB";#N/A,#N/A,FALSE,"CMB";#N/A,#N/A,FALSE,"NBFI"}</definedName>
    <definedName name="jan_2" localSheetId="14" hidden="1">{#N/A,#N/A,FALSE,"CB";#N/A,#N/A,FALSE,"CMB";#N/A,#N/A,FALSE,"NBFI"}</definedName>
    <definedName name="jan_2" localSheetId="16" hidden="1">{#N/A,#N/A,FALSE,"CB";#N/A,#N/A,FALSE,"CMB";#N/A,#N/A,FALSE,"NBFI"}</definedName>
    <definedName name="jan_2" hidden="1">{#N/A,#N/A,FALSE,"CB";#N/A,#N/A,FALSE,"CMB";#N/A,#N/A,FALSE,"NBFI"}</definedName>
    <definedName name="jj" localSheetId="2" hidden="1">{"Riqfin97",#N/A,FALSE,"Tran";"Riqfinpro",#N/A,FALSE,"Tran"}</definedName>
    <definedName name="jj" localSheetId="13" hidden="1">{"Riqfin97",#N/A,FALSE,"Tran";"Riqfinpro",#N/A,FALSE,"Tran"}</definedName>
    <definedName name="jj" localSheetId="15" hidden="1">{"Riqfin97",#N/A,FALSE,"Tran";"Riqfinpro",#N/A,FALSE,"Tran"}</definedName>
    <definedName name="jj" localSheetId="4" hidden="1">{"Riqfin97",#N/A,FALSE,"Tran";"Riqfinpro",#N/A,FALSE,"Tran"}</definedName>
    <definedName name="jj" localSheetId="0" hidden="1">{"Riqfin97",#N/A,FALSE,"Tran";"Riqfinpro",#N/A,FALSE,"Tran"}</definedName>
    <definedName name="jj" localSheetId="1" hidden="1">{"Riqfin97",#N/A,FALSE,"Tran";"Riqfinpro",#N/A,FALSE,"Tran"}</definedName>
    <definedName name="jj" localSheetId="3" hidden="1">{"Riqfin97",#N/A,FALSE,"Tran";"Riqfinpro",#N/A,FALSE,"Tran"}</definedName>
    <definedName name="jj" localSheetId="14" hidden="1">{"Riqfin97",#N/A,FALSE,"Tran";"Riqfinpro",#N/A,FALSE,"Tran"}</definedName>
    <definedName name="jj" localSheetId="16" hidden="1">{"Riqfin97",#N/A,FALSE,"Tran";"Riqfinpro",#N/A,FALSE,"Tran"}</definedName>
    <definedName name="jj" hidden="1">{"Riqfin97",#N/A,FALSE,"Tran";"Riqfinpro",#N/A,FALSE,"Tran"}</definedName>
    <definedName name="jjjjjj" localSheetId="2" hidden="1">'[8]J(Priv.Cap)'!#REF!</definedName>
    <definedName name="jjjjjj" localSheetId="12" hidden="1">'[8]J(Priv.Cap)'!#REF!</definedName>
    <definedName name="jjjjjj" localSheetId="13" hidden="1">'[8]J(Priv.Cap)'!#REF!</definedName>
    <definedName name="jjjjjj" localSheetId="15" hidden="1">'[8]J(Priv.Cap)'!#REF!</definedName>
    <definedName name="jjjjjj" localSheetId="4" hidden="1">'[8]J(Priv.Cap)'!#REF!</definedName>
    <definedName name="jjjjjj" localSheetId="6" hidden="1">'[8]J(Priv.Cap)'!#REF!</definedName>
    <definedName name="jjjjjj" localSheetId="7" hidden="1">'[8]J(Priv.Cap)'!#REF!</definedName>
    <definedName name="jjjjjj" localSheetId="8" hidden="1">'[8]J(Priv.Cap)'!#REF!</definedName>
    <definedName name="jjjjjj" localSheetId="9" hidden="1">'[8]J(Priv.Cap)'!#REF!</definedName>
    <definedName name="jjjjjj" localSheetId="10" hidden="1">'[8]J(Priv.Cap)'!#REF!</definedName>
    <definedName name="jjjjjj" localSheetId="11" hidden="1">'[8]J(Priv.Cap)'!#REF!</definedName>
    <definedName name="jjjjjj" localSheetId="0" hidden="1">'[8]J(Priv.Cap)'!#REF!</definedName>
    <definedName name="jjjjjj" localSheetId="1" hidden="1">'[8]J(Priv.Cap)'!#REF!</definedName>
    <definedName name="jjjjjj" localSheetId="3" hidden="1">'[8]J(Priv.Cap)'!#REF!</definedName>
    <definedName name="jjjjjj" localSheetId="14" hidden="1">'[8]J(Priv.Cap)'!#REF!</definedName>
    <definedName name="jjjjjj" localSheetId="16" hidden="1">'[8]J(Priv.Cap)'!#REF!</definedName>
    <definedName name="jjjjjj" hidden="1">'[8]J(Priv.Cap)'!#REF!</definedName>
    <definedName name="kk" localSheetId="2" hidden="1">{"Tab1",#N/A,FALSE,"P";"Tab2",#N/A,FALSE,"P"}</definedName>
    <definedName name="kk" localSheetId="13" hidden="1">{"Tab1",#N/A,FALSE,"P";"Tab2",#N/A,FALSE,"P"}</definedName>
    <definedName name="kk" localSheetId="15" hidden="1">{"Tab1",#N/A,FALSE,"P";"Tab2",#N/A,FALSE,"P"}</definedName>
    <definedName name="kk" localSheetId="4" hidden="1">{"Tab1",#N/A,FALSE,"P";"Tab2",#N/A,FALSE,"P"}</definedName>
    <definedName name="kk" localSheetId="0" hidden="1">{"Tab1",#N/A,FALSE,"P";"Tab2",#N/A,FALSE,"P"}</definedName>
    <definedName name="kk" localSheetId="1" hidden="1">{"Tab1",#N/A,FALSE,"P";"Tab2",#N/A,FALSE,"P"}</definedName>
    <definedName name="kk" localSheetId="3" hidden="1">{"Tab1",#N/A,FALSE,"P";"Tab2",#N/A,FALSE,"P"}</definedName>
    <definedName name="kk" localSheetId="14" hidden="1">{"Tab1",#N/A,FALSE,"P";"Tab2",#N/A,FALSE,"P"}</definedName>
    <definedName name="kk" localSheetId="16" hidden="1">{"Tab1",#N/A,FALSE,"P";"Tab2",#N/A,FALSE,"P"}</definedName>
    <definedName name="kk" hidden="1">{"Tab1",#N/A,FALSE,"P";"Tab2",#N/A,FALSE,"P"}</definedName>
    <definedName name="kkk" localSheetId="2" hidden="1">{"Tab1",#N/A,FALSE,"P";"Tab2",#N/A,FALSE,"P"}</definedName>
    <definedName name="kkk" localSheetId="13" hidden="1">{"Tab1",#N/A,FALSE,"P";"Tab2",#N/A,FALSE,"P"}</definedName>
    <definedName name="kkk" localSheetId="15" hidden="1">{"Tab1",#N/A,FALSE,"P";"Tab2",#N/A,FALSE,"P"}</definedName>
    <definedName name="kkk" localSheetId="4" hidden="1">{"Tab1",#N/A,FALSE,"P";"Tab2",#N/A,FALSE,"P"}</definedName>
    <definedName name="kkk" localSheetId="0" hidden="1">{"Tab1",#N/A,FALSE,"P";"Tab2",#N/A,FALSE,"P"}</definedName>
    <definedName name="kkk" localSheetId="1" hidden="1">{"Tab1",#N/A,FALSE,"P";"Tab2",#N/A,FALSE,"P"}</definedName>
    <definedName name="kkk" localSheetId="3" hidden="1">{"Tab1",#N/A,FALSE,"P";"Tab2",#N/A,FALSE,"P"}</definedName>
    <definedName name="kkk" localSheetId="14" hidden="1">{"Tab1",#N/A,FALSE,"P";"Tab2",#N/A,FALSE,"P"}</definedName>
    <definedName name="kkk" localSheetId="16" hidden="1">{"Tab1",#N/A,FALSE,"P";"Tab2",#N/A,FALSE,"P"}</definedName>
    <definedName name="kkk" hidden="1">{"Tab1",#N/A,FALSE,"P";"Tab2",#N/A,FALSE,"P"}</definedName>
    <definedName name="kkkk" localSheetId="2" hidden="1">[9]M!#REF!</definedName>
    <definedName name="kkkk" localSheetId="12" hidden="1">[9]M!#REF!</definedName>
    <definedName name="kkkk" localSheetId="13" hidden="1">[9]M!#REF!</definedName>
    <definedName name="kkkk" localSheetId="15" hidden="1">[9]M!#REF!</definedName>
    <definedName name="kkkk" localSheetId="4" hidden="1">[9]M!#REF!</definedName>
    <definedName name="kkkk" localSheetId="6" hidden="1">[9]M!#REF!</definedName>
    <definedName name="kkkk" localSheetId="7" hidden="1">[9]M!#REF!</definedName>
    <definedName name="kkkk" localSheetId="8" hidden="1">[9]M!#REF!</definedName>
    <definedName name="kkkk" localSheetId="9" hidden="1">[9]M!#REF!</definedName>
    <definedName name="kkkk" localSheetId="10" hidden="1">[9]M!#REF!</definedName>
    <definedName name="kkkk" localSheetId="11" hidden="1">[9]M!#REF!</definedName>
    <definedName name="kkkk" localSheetId="0" hidden="1">[9]M!#REF!</definedName>
    <definedName name="kkkk" localSheetId="1" hidden="1">[9]M!#REF!</definedName>
    <definedName name="kkkk" localSheetId="3" hidden="1">[9]M!#REF!</definedName>
    <definedName name="kkkk" localSheetId="14" hidden="1">[9]M!#REF!</definedName>
    <definedName name="kkkk" localSheetId="16" hidden="1">[9]M!#REF!</definedName>
    <definedName name="kkkk" hidden="1">[9]M!#REF!</definedName>
    <definedName name="LBOCreditConsol" localSheetId="2" hidden="1">{"FCB_ALL",#N/A,FALSE,"FCB"}</definedName>
    <definedName name="LBOCreditConsol" localSheetId="13" hidden="1">{"FCB_ALL",#N/A,FALSE,"FCB"}</definedName>
    <definedName name="LBOCreditConsol" localSheetId="15" hidden="1">{"FCB_ALL",#N/A,FALSE,"FCB"}</definedName>
    <definedName name="LBOCreditConsol" localSheetId="4" hidden="1">{"FCB_ALL",#N/A,FALSE,"FCB"}</definedName>
    <definedName name="LBOCreditConsol" localSheetId="0" hidden="1">{"FCB_ALL",#N/A,FALSE,"FCB"}</definedName>
    <definedName name="LBOCreditConsol" localSheetId="1" hidden="1">{"FCB_ALL",#N/A,FALSE,"FCB"}</definedName>
    <definedName name="LBOCreditConsol" localSheetId="3" hidden="1">{"FCB_ALL",#N/A,FALSE,"FCB"}</definedName>
    <definedName name="LBOCreditConsol" localSheetId="14" hidden="1">{"FCB_ALL",#N/A,FALSE,"FCB"}</definedName>
    <definedName name="LBOCreditConsol" localSheetId="16" hidden="1">{"FCB_ALL",#N/A,FALSE,"FCB"}</definedName>
    <definedName name="LBOCreditConsol" hidden="1">{"FCB_ALL",#N/A,FALSE,"FCB"}</definedName>
    <definedName name="ll" localSheetId="2" hidden="1">{"Tab1",#N/A,FALSE,"P";"Tab2",#N/A,FALSE,"P"}</definedName>
    <definedName name="ll" localSheetId="13" hidden="1">{"Tab1",#N/A,FALSE,"P";"Tab2",#N/A,FALSE,"P"}</definedName>
    <definedName name="ll" localSheetId="15" hidden="1">{"Tab1",#N/A,FALSE,"P";"Tab2",#N/A,FALSE,"P"}</definedName>
    <definedName name="ll" localSheetId="4" hidden="1">{"Tab1",#N/A,FALSE,"P";"Tab2",#N/A,FALSE,"P"}</definedName>
    <definedName name="ll" localSheetId="0" hidden="1">{"Tab1",#N/A,FALSE,"P";"Tab2",#N/A,FALSE,"P"}</definedName>
    <definedName name="ll" localSheetId="1" hidden="1">{"Tab1",#N/A,FALSE,"P";"Tab2",#N/A,FALSE,"P"}</definedName>
    <definedName name="ll" localSheetId="3" hidden="1">{"Tab1",#N/A,FALSE,"P";"Tab2",#N/A,FALSE,"P"}</definedName>
    <definedName name="ll" localSheetId="14" hidden="1">{"Tab1",#N/A,FALSE,"P";"Tab2",#N/A,FALSE,"P"}</definedName>
    <definedName name="ll" localSheetId="16" hidden="1">{"Tab1",#N/A,FALSE,"P";"Tab2",#N/A,FALSE,"P"}</definedName>
    <definedName name="ll" hidden="1">{"Tab1",#N/A,FALSE,"P";"Tab2",#N/A,FALSE,"P"}</definedName>
    <definedName name="lll" localSheetId="2" hidden="1">{"Riqfin97",#N/A,FALSE,"Tran";"Riqfinpro",#N/A,FALSE,"Tran"}</definedName>
    <definedName name="lll" localSheetId="13" hidden="1">{"Riqfin97",#N/A,FALSE,"Tran";"Riqfinpro",#N/A,FALSE,"Tran"}</definedName>
    <definedName name="lll" localSheetId="15" hidden="1">{"Riqfin97",#N/A,FALSE,"Tran";"Riqfinpro",#N/A,FALSE,"Tran"}</definedName>
    <definedName name="lll" localSheetId="4" hidden="1">{"Riqfin97",#N/A,FALSE,"Tran";"Riqfinpro",#N/A,FALSE,"Tran"}</definedName>
    <definedName name="lll" localSheetId="0" hidden="1">{"Riqfin97",#N/A,FALSE,"Tran";"Riqfinpro",#N/A,FALSE,"Tran"}</definedName>
    <definedName name="lll" localSheetId="1" hidden="1">{"Riqfin97",#N/A,FALSE,"Tran";"Riqfinpro",#N/A,FALSE,"Tran"}</definedName>
    <definedName name="lll" localSheetId="3" hidden="1">{"Riqfin97",#N/A,FALSE,"Tran";"Riqfinpro",#N/A,FALSE,"Tran"}</definedName>
    <definedName name="lll" localSheetId="14" hidden="1">{"Riqfin97",#N/A,FALSE,"Tran";"Riqfinpro",#N/A,FALSE,"Tran"}</definedName>
    <definedName name="lll" localSheetId="16" hidden="1">{"Riqfin97",#N/A,FALSE,"Tran";"Riqfinpro",#N/A,FALSE,"Tran"}</definedName>
    <definedName name="lll" hidden="1">{"Riqfin97",#N/A,FALSE,"Tran";"Riqfinpro",#N/A,FALSE,"Tran"}</definedName>
    <definedName name="mmm" localSheetId="2" hidden="1">{"Riqfin97",#N/A,FALSE,"Tran";"Riqfinpro",#N/A,FALSE,"Tran"}</definedName>
    <definedName name="mmm" localSheetId="13" hidden="1">{"Riqfin97",#N/A,FALSE,"Tran";"Riqfinpro",#N/A,FALSE,"Tran"}</definedName>
    <definedName name="mmm" localSheetId="15" hidden="1">{"Riqfin97",#N/A,FALSE,"Tran";"Riqfinpro",#N/A,FALSE,"Tran"}</definedName>
    <definedName name="mmm" localSheetId="4" hidden="1">{"Riqfin97",#N/A,FALSE,"Tran";"Riqfinpro",#N/A,FALSE,"Tran"}</definedName>
    <definedName name="mmm" localSheetId="0" hidden="1">{"Riqfin97",#N/A,FALSE,"Tran";"Riqfinpro",#N/A,FALSE,"Tran"}</definedName>
    <definedName name="mmm" localSheetId="1" hidden="1">{"Riqfin97",#N/A,FALSE,"Tran";"Riqfinpro",#N/A,FALSE,"Tran"}</definedName>
    <definedName name="mmm" localSheetId="3" hidden="1">{"Riqfin97",#N/A,FALSE,"Tran";"Riqfinpro",#N/A,FALSE,"Tran"}</definedName>
    <definedName name="mmm" localSheetId="14" hidden="1">{"Riqfin97",#N/A,FALSE,"Tran";"Riqfinpro",#N/A,FALSE,"Tran"}</definedName>
    <definedName name="mmm" localSheetId="16" hidden="1">{"Riqfin97",#N/A,FALSE,"Tran";"Riqfinpro",#N/A,FALSE,"Tran"}</definedName>
    <definedName name="mmm" hidden="1">{"Riqfin97",#N/A,FALSE,"Tran";"Riqfinpro",#N/A,FALSE,"Tran"}</definedName>
    <definedName name="mmmm" localSheetId="2" hidden="1">{"Tab1",#N/A,FALSE,"P";"Tab2",#N/A,FALSE,"P"}</definedName>
    <definedName name="mmmm" localSheetId="13" hidden="1">{"Tab1",#N/A,FALSE,"P";"Tab2",#N/A,FALSE,"P"}</definedName>
    <definedName name="mmmm" localSheetId="15" hidden="1">{"Tab1",#N/A,FALSE,"P";"Tab2",#N/A,FALSE,"P"}</definedName>
    <definedName name="mmmm" localSheetId="4" hidden="1">{"Tab1",#N/A,FALSE,"P";"Tab2",#N/A,FALSE,"P"}</definedName>
    <definedName name="mmmm" localSheetId="0" hidden="1">{"Tab1",#N/A,FALSE,"P";"Tab2",#N/A,FALSE,"P"}</definedName>
    <definedName name="mmmm" localSheetId="1" hidden="1">{"Tab1",#N/A,FALSE,"P";"Tab2",#N/A,FALSE,"P"}</definedName>
    <definedName name="mmmm" localSheetId="3" hidden="1">{"Tab1",#N/A,FALSE,"P";"Tab2",#N/A,FALSE,"P"}</definedName>
    <definedName name="mmmm" localSheetId="14" hidden="1">{"Tab1",#N/A,FALSE,"P";"Tab2",#N/A,FALSE,"P"}</definedName>
    <definedName name="mmmm" localSheetId="16" hidden="1">{"Tab1",#N/A,FALSE,"P";"Tab2",#N/A,FALSE,"P"}</definedName>
    <definedName name="mmmm" hidden="1">{"Tab1",#N/A,FALSE,"P";"Tab2",#N/A,FALSE,"P"}</definedName>
    <definedName name="natia" localSheetId="2" hidden="1">{#N/A,#N/A,FALSE,"GDP_ORIGIN";#N/A,#N/A,FALSE,"EMP_POP"}</definedName>
    <definedName name="natia" localSheetId="13" hidden="1">{#N/A,#N/A,FALSE,"GDP_ORIGIN";#N/A,#N/A,FALSE,"EMP_POP"}</definedName>
    <definedName name="natia" localSheetId="15" hidden="1">{#N/A,#N/A,FALSE,"GDP_ORIGIN";#N/A,#N/A,FALSE,"EMP_POP"}</definedName>
    <definedName name="natia" localSheetId="4" hidden="1">{#N/A,#N/A,FALSE,"GDP_ORIGIN";#N/A,#N/A,FALSE,"EMP_POP"}</definedName>
    <definedName name="natia" localSheetId="0" hidden="1">{#N/A,#N/A,FALSE,"GDP_ORIGIN";#N/A,#N/A,FALSE,"EMP_POP"}</definedName>
    <definedName name="natia" localSheetId="1" hidden="1">{#N/A,#N/A,FALSE,"GDP_ORIGIN";#N/A,#N/A,FALSE,"EMP_POP"}</definedName>
    <definedName name="natia" localSheetId="3" hidden="1">{#N/A,#N/A,FALSE,"GDP_ORIGIN";#N/A,#N/A,FALSE,"EMP_POP"}</definedName>
    <definedName name="natia" localSheetId="14" hidden="1">{#N/A,#N/A,FALSE,"GDP_ORIGIN";#N/A,#N/A,FALSE,"EMP_POP"}</definedName>
    <definedName name="natia" localSheetId="16" hidden="1">{#N/A,#N/A,FALSE,"GDP_ORIGIN";#N/A,#N/A,FALSE,"EMP_POP"}</definedName>
    <definedName name="natia" hidden="1">{#N/A,#N/A,FALSE,"GDP_ORIGIN";#N/A,#N/A,FALSE,"EMP_POP"}</definedName>
    <definedName name="nn" localSheetId="2" hidden="1">{"Riqfin97",#N/A,FALSE,"Tran";"Riqfinpro",#N/A,FALSE,"Tran"}</definedName>
    <definedName name="nn" localSheetId="13" hidden="1">{"Riqfin97",#N/A,FALSE,"Tran";"Riqfinpro",#N/A,FALSE,"Tran"}</definedName>
    <definedName name="nn" localSheetId="15" hidden="1">{"Riqfin97",#N/A,FALSE,"Tran";"Riqfinpro",#N/A,FALSE,"Tran"}</definedName>
    <definedName name="nn" localSheetId="4" hidden="1">{"Riqfin97",#N/A,FALSE,"Tran";"Riqfinpro",#N/A,FALSE,"Tran"}</definedName>
    <definedName name="nn" localSheetId="0" hidden="1">{"Riqfin97",#N/A,FALSE,"Tran";"Riqfinpro",#N/A,FALSE,"Tran"}</definedName>
    <definedName name="nn" localSheetId="1" hidden="1">{"Riqfin97",#N/A,FALSE,"Tran";"Riqfinpro",#N/A,FALSE,"Tran"}</definedName>
    <definedName name="nn" localSheetId="3" hidden="1">{"Riqfin97",#N/A,FALSE,"Tran";"Riqfinpro",#N/A,FALSE,"Tran"}</definedName>
    <definedName name="nn" localSheetId="14" hidden="1">{"Riqfin97",#N/A,FALSE,"Tran";"Riqfinpro",#N/A,FALSE,"Tran"}</definedName>
    <definedName name="nn" localSheetId="16" hidden="1">{"Riqfin97",#N/A,FALSE,"Tran";"Riqfinpro",#N/A,FALSE,"Tran"}</definedName>
    <definedName name="nn" hidden="1">{"Riqfin97",#N/A,FALSE,"Tran";"Riqfinpro",#N/A,FALSE,"Tran"}</definedName>
    <definedName name="nnn" localSheetId="2" hidden="1">{"Tab1",#N/A,FALSE,"P";"Tab2",#N/A,FALSE,"P"}</definedName>
    <definedName name="nnn" localSheetId="13" hidden="1">{"Tab1",#N/A,FALSE,"P";"Tab2",#N/A,FALSE,"P"}</definedName>
    <definedName name="nnn" localSheetId="15" hidden="1">{"Tab1",#N/A,FALSE,"P";"Tab2",#N/A,FALSE,"P"}</definedName>
    <definedName name="nnn" localSheetId="4" hidden="1">{"Tab1",#N/A,FALSE,"P";"Tab2",#N/A,FALSE,"P"}</definedName>
    <definedName name="nnn" localSheetId="0" hidden="1">{"Tab1",#N/A,FALSE,"P";"Tab2",#N/A,FALSE,"P"}</definedName>
    <definedName name="nnn" localSheetId="1" hidden="1">{"Tab1",#N/A,FALSE,"P";"Tab2",#N/A,FALSE,"P"}</definedName>
    <definedName name="nnn" localSheetId="3" hidden="1">{"Tab1",#N/A,FALSE,"P";"Tab2",#N/A,FALSE,"P"}</definedName>
    <definedName name="nnn" localSheetId="14" hidden="1">{"Tab1",#N/A,FALSE,"P";"Tab2",#N/A,FALSE,"P"}</definedName>
    <definedName name="nnn" localSheetId="16" hidden="1">{"Tab1",#N/A,FALSE,"P";"Tab2",#N/A,FALSE,"P"}</definedName>
    <definedName name="nnn" hidden="1">{"Tab1",#N/A,FALSE,"P";"Tab2",#N/A,FALSE,"P"}</definedName>
    <definedName name="oo" localSheetId="2" hidden="1">{"Riqfin97",#N/A,FALSE,"Tran";"Riqfinpro",#N/A,FALSE,"Tran"}</definedName>
    <definedName name="oo" localSheetId="13" hidden="1">{"Riqfin97",#N/A,FALSE,"Tran";"Riqfinpro",#N/A,FALSE,"Tran"}</definedName>
    <definedName name="oo" localSheetId="15" hidden="1">{"Riqfin97",#N/A,FALSE,"Tran";"Riqfinpro",#N/A,FALSE,"Tran"}</definedName>
    <definedName name="oo" localSheetId="4" hidden="1">{"Riqfin97",#N/A,FALSE,"Tran";"Riqfinpro",#N/A,FALSE,"Tran"}</definedName>
    <definedName name="oo" localSheetId="0" hidden="1">{"Riqfin97",#N/A,FALSE,"Tran";"Riqfinpro",#N/A,FALSE,"Tran"}</definedName>
    <definedName name="oo" localSheetId="1" hidden="1">{"Riqfin97",#N/A,FALSE,"Tran";"Riqfinpro",#N/A,FALSE,"Tran"}</definedName>
    <definedName name="oo" localSheetId="3" hidden="1">{"Riqfin97",#N/A,FALSE,"Tran";"Riqfinpro",#N/A,FALSE,"Tran"}</definedName>
    <definedName name="oo" localSheetId="14" hidden="1">{"Riqfin97",#N/A,FALSE,"Tran";"Riqfinpro",#N/A,FALSE,"Tran"}</definedName>
    <definedName name="oo" localSheetId="16" hidden="1">{"Riqfin97",#N/A,FALSE,"Tran";"Riqfinpro",#N/A,FALSE,"Tran"}</definedName>
    <definedName name="oo" hidden="1">{"Riqfin97",#N/A,FALSE,"Tran";"Riqfinpro",#N/A,FALSE,"Tran"}</definedName>
    <definedName name="ooo" localSheetId="2" hidden="1">{"Tab1",#N/A,FALSE,"P";"Tab2",#N/A,FALSE,"P"}</definedName>
    <definedName name="ooo" localSheetId="13" hidden="1">{"Tab1",#N/A,FALSE,"P";"Tab2",#N/A,FALSE,"P"}</definedName>
    <definedName name="ooo" localSheetId="15" hidden="1">{"Tab1",#N/A,FALSE,"P";"Tab2",#N/A,FALSE,"P"}</definedName>
    <definedName name="ooo" localSheetId="4" hidden="1">{"Tab1",#N/A,FALSE,"P";"Tab2",#N/A,FALSE,"P"}</definedName>
    <definedName name="ooo" localSheetId="0" hidden="1">{"Tab1",#N/A,FALSE,"P";"Tab2",#N/A,FALSE,"P"}</definedName>
    <definedName name="ooo" localSheetId="1" hidden="1">{"Tab1",#N/A,FALSE,"P";"Tab2",#N/A,FALSE,"P"}</definedName>
    <definedName name="ooo" localSheetId="3" hidden="1">{"Tab1",#N/A,FALSE,"P";"Tab2",#N/A,FALSE,"P"}</definedName>
    <definedName name="ooo" localSheetId="14" hidden="1">{"Tab1",#N/A,FALSE,"P";"Tab2",#N/A,FALSE,"P"}</definedName>
    <definedName name="ooo" localSheetId="16" hidden="1">{"Tab1",#N/A,FALSE,"P";"Tab2",#N/A,FALSE,"P"}</definedName>
    <definedName name="ooo" hidden="1">{"Tab1",#N/A,FALSE,"P";"Tab2",#N/A,FALSE,"P"}</definedName>
    <definedName name="pp" localSheetId="2" hidden="1">{"Riqfin97",#N/A,FALSE,"Tran";"Riqfinpro",#N/A,FALSE,"Tran"}</definedName>
    <definedName name="pp" localSheetId="13" hidden="1">{"Riqfin97",#N/A,FALSE,"Tran";"Riqfinpro",#N/A,FALSE,"Tran"}</definedName>
    <definedName name="pp" localSheetId="15" hidden="1">{"Riqfin97",#N/A,FALSE,"Tran";"Riqfinpro",#N/A,FALSE,"Tran"}</definedName>
    <definedName name="pp" localSheetId="4" hidden="1">{"Riqfin97",#N/A,FALSE,"Tran";"Riqfinpro",#N/A,FALSE,"Tran"}</definedName>
    <definedName name="pp" localSheetId="0" hidden="1">{"Riqfin97",#N/A,FALSE,"Tran";"Riqfinpro",#N/A,FALSE,"Tran"}</definedName>
    <definedName name="pp" localSheetId="1" hidden="1">{"Riqfin97",#N/A,FALSE,"Tran";"Riqfinpro",#N/A,FALSE,"Tran"}</definedName>
    <definedName name="pp" localSheetId="3" hidden="1">{"Riqfin97",#N/A,FALSE,"Tran";"Riqfinpro",#N/A,FALSE,"Tran"}</definedName>
    <definedName name="pp" localSheetId="14" hidden="1">{"Riqfin97",#N/A,FALSE,"Tran";"Riqfinpro",#N/A,FALSE,"Tran"}</definedName>
    <definedName name="pp" localSheetId="16" hidden="1">{"Riqfin97",#N/A,FALSE,"Tran";"Riqfinpro",#N/A,FALSE,"Tran"}</definedName>
    <definedName name="pp" hidden="1">{"Riqfin97",#N/A,FALSE,"Tran";"Riqfinpro",#N/A,FALSE,"Tran"}</definedName>
    <definedName name="ppp" localSheetId="2" hidden="1">{"Riqfin97",#N/A,FALSE,"Tran";"Riqfinpro",#N/A,FALSE,"Tran"}</definedName>
    <definedName name="ppp" localSheetId="13" hidden="1">{"Riqfin97",#N/A,FALSE,"Tran";"Riqfinpro",#N/A,FALSE,"Tran"}</definedName>
    <definedName name="ppp" localSheetId="15" hidden="1">{"Riqfin97",#N/A,FALSE,"Tran";"Riqfinpro",#N/A,FALSE,"Tran"}</definedName>
    <definedName name="ppp" localSheetId="4" hidden="1">{"Riqfin97",#N/A,FALSE,"Tran";"Riqfinpro",#N/A,FALSE,"Tran"}</definedName>
    <definedName name="ppp" localSheetId="0" hidden="1">{"Riqfin97",#N/A,FALSE,"Tran";"Riqfinpro",#N/A,FALSE,"Tran"}</definedName>
    <definedName name="ppp" localSheetId="1" hidden="1">{"Riqfin97",#N/A,FALSE,"Tran";"Riqfinpro",#N/A,FALSE,"Tran"}</definedName>
    <definedName name="ppp" localSheetId="3" hidden="1">{"Riqfin97",#N/A,FALSE,"Tran";"Riqfinpro",#N/A,FALSE,"Tran"}</definedName>
    <definedName name="ppp" localSheetId="14" hidden="1">{"Riqfin97",#N/A,FALSE,"Tran";"Riqfinpro",#N/A,FALSE,"Tran"}</definedName>
    <definedName name="ppp" localSheetId="16" hidden="1">{"Riqfin97",#N/A,FALSE,"Tran";"Riqfinpro",#N/A,FALSE,"Tran"}</definedName>
    <definedName name="ppp" hidden="1">{"Riqfin97",#N/A,FALSE,"Tran";"Riqfinpro",#N/A,FALSE,"Tran"}</definedName>
    <definedName name="qqq" localSheetId="2" hidden="1">{#N/A,#N/A,FALSE,"EXTRABUDGT"}</definedName>
    <definedName name="qqq" localSheetId="13" hidden="1">{#N/A,#N/A,FALSE,"EXTRABUDGT"}</definedName>
    <definedName name="qqq" localSheetId="15" hidden="1">{#N/A,#N/A,FALSE,"EXTRABUDGT"}</definedName>
    <definedName name="qqq" localSheetId="4" hidden="1">{#N/A,#N/A,FALSE,"EXTRABUDGT"}</definedName>
    <definedName name="qqq" localSheetId="0" hidden="1">{#N/A,#N/A,FALSE,"EXTRABUDGT"}</definedName>
    <definedName name="qqq" localSheetId="1" hidden="1">{#N/A,#N/A,FALSE,"EXTRABUDGT"}</definedName>
    <definedName name="qqq" localSheetId="3" hidden="1">{#N/A,#N/A,FALSE,"EXTRABUDGT"}</definedName>
    <definedName name="qqq" localSheetId="14" hidden="1">{#N/A,#N/A,FALSE,"EXTRABUDGT"}</definedName>
    <definedName name="qqq" localSheetId="16" hidden="1">{#N/A,#N/A,FALSE,"EXTRABUDGT"}</definedName>
    <definedName name="qqq" hidden="1">{#N/A,#N/A,FALSE,"EXTRABUDGT"}</definedName>
    <definedName name="qqq_1" localSheetId="2" hidden="1">{#N/A,#N/A,FALSE,"EXTRABUDGT"}</definedName>
    <definedName name="qqq_1" localSheetId="13" hidden="1">{#N/A,#N/A,FALSE,"EXTRABUDGT"}</definedName>
    <definedName name="qqq_1" localSheetId="15" hidden="1">{#N/A,#N/A,FALSE,"EXTRABUDGT"}</definedName>
    <definedName name="qqq_1" localSheetId="4" hidden="1">{#N/A,#N/A,FALSE,"EXTRABUDGT"}</definedName>
    <definedName name="qqq_1" localSheetId="0" hidden="1">{#N/A,#N/A,FALSE,"EXTRABUDGT"}</definedName>
    <definedName name="qqq_1" localSheetId="1" hidden="1">{#N/A,#N/A,FALSE,"EXTRABUDGT"}</definedName>
    <definedName name="qqq_1" localSheetId="3" hidden="1">{#N/A,#N/A,FALSE,"EXTRABUDGT"}</definedName>
    <definedName name="qqq_1" localSheetId="14" hidden="1">{#N/A,#N/A,FALSE,"EXTRABUDGT"}</definedName>
    <definedName name="qqq_1" localSheetId="16" hidden="1">{#N/A,#N/A,FALSE,"EXTRABUDGT"}</definedName>
    <definedName name="qqq_1" hidden="1">{#N/A,#N/A,FALSE,"EXTRABUDGT"}</definedName>
    <definedName name="qqq_2" localSheetId="2" hidden="1">{#N/A,#N/A,FALSE,"EXTRABUDGT"}</definedName>
    <definedName name="qqq_2" localSheetId="13" hidden="1">{#N/A,#N/A,FALSE,"EXTRABUDGT"}</definedName>
    <definedName name="qqq_2" localSheetId="15" hidden="1">{#N/A,#N/A,FALSE,"EXTRABUDGT"}</definedName>
    <definedName name="qqq_2" localSheetId="4" hidden="1">{#N/A,#N/A,FALSE,"EXTRABUDGT"}</definedName>
    <definedName name="qqq_2" localSheetId="0" hidden="1">{#N/A,#N/A,FALSE,"EXTRABUDGT"}</definedName>
    <definedName name="qqq_2" localSheetId="1" hidden="1">{#N/A,#N/A,FALSE,"EXTRABUDGT"}</definedName>
    <definedName name="qqq_2" localSheetId="3" hidden="1">{#N/A,#N/A,FALSE,"EXTRABUDGT"}</definedName>
    <definedName name="qqq_2" localSheetId="14" hidden="1">{#N/A,#N/A,FALSE,"EXTRABUDGT"}</definedName>
    <definedName name="qqq_2" localSheetId="16" hidden="1">{#N/A,#N/A,FALSE,"EXTRABUDGT"}</definedName>
    <definedName name="qqq_2" hidden="1">{#N/A,#N/A,FALSE,"EXTRABUDGT"}</definedName>
    <definedName name="qw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 localSheetId="2" hidden="1">{"Riqfin97",#N/A,FALSE,"Tran";"Riqfinpro",#N/A,FALSE,"Tran"}</definedName>
    <definedName name="rr" localSheetId="13" hidden="1">{"Riqfin97",#N/A,FALSE,"Tran";"Riqfinpro",#N/A,FALSE,"Tran"}</definedName>
    <definedName name="rr" localSheetId="15" hidden="1">{"Riqfin97",#N/A,FALSE,"Tran";"Riqfinpro",#N/A,FALSE,"Tran"}</definedName>
    <definedName name="rr" localSheetId="4" hidden="1">{"Riqfin97",#N/A,FALSE,"Tran";"Riqfinpro",#N/A,FALSE,"Tran"}</definedName>
    <definedName name="rr" localSheetId="0" hidden="1">{"Riqfin97",#N/A,FALSE,"Tran";"Riqfinpro",#N/A,FALSE,"Tran"}</definedName>
    <definedName name="rr" localSheetId="1" hidden="1">{"Riqfin97",#N/A,FALSE,"Tran";"Riqfinpro",#N/A,FALSE,"Tran"}</definedName>
    <definedName name="rr" localSheetId="3" hidden="1">{"Riqfin97",#N/A,FALSE,"Tran";"Riqfinpro",#N/A,FALSE,"Tran"}</definedName>
    <definedName name="rr" localSheetId="14" hidden="1">{"Riqfin97",#N/A,FALSE,"Tran";"Riqfinpro",#N/A,FALSE,"Tran"}</definedName>
    <definedName name="rr" localSheetId="16" hidden="1">{"Riqfin97",#N/A,FALSE,"Tran";"Riqfinpro",#N/A,FALSE,"Tran"}</definedName>
    <definedName name="rr" hidden="1">{"Riqfin97",#N/A,FALSE,"Tran";"Riqfinpro",#N/A,FALSE,"Tran"}</definedName>
    <definedName name="rrr" localSheetId="2" hidden="1">{"Riqfin97",#N/A,FALSE,"Tran";"Riqfinpro",#N/A,FALSE,"Tran"}</definedName>
    <definedName name="rrr" localSheetId="13" hidden="1">{"Riqfin97",#N/A,FALSE,"Tran";"Riqfinpro",#N/A,FALSE,"Tran"}</definedName>
    <definedName name="rrr" localSheetId="15" hidden="1">{"Riqfin97",#N/A,FALSE,"Tran";"Riqfinpro",#N/A,FALSE,"Tran"}</definedName>
    <definedName name="rrr" localSheetId="4" hidden="1">{"Riqfin97",#N/A,FALSE,"Tran";"Riqfinpro",#N/A,FALSE,"Tran"}</definedName>
    <definedName name="rrr" localSheetId="0" hidden="1">{"Riqfin97",#N/A,FALSE,"Tran";"Riqfinpro",#N/A,FALSE,"Tran"}</definedName>
    <definedName name="rrr" localSheetId="1" hidden="1">{"Riqfin97",#N/A,FALSE,"Tran";"Riqfinpro",#N/A,FALSE,"Tran"}</definedName>
    <definedName name="rrr" localSheetId="3" hidden="1">{"Riqfin97",#N/A,FALSE,"Tran";"Riqfinpro",#N/A,FALSE,"Tran"}</definedName>
    <definedName name="rrr" localSheetId="14" hidden="1">{"Riqfin97",#N/A,FALSE,"Tran";"Riqfinpro",#N/A,FALSE,"Tran"}</definedName>
    <definedName name="rrr" localSheetId="16" hidden="1">{"Riqfin97",#N/A,FALSE,"Tran";"Riqfinpro",#N/A,FALSE,"Tran"}</definedName>
    <definedName name="rrr" hidden="1">{"Riqfin97",#N/A,FALSE,"Tran";"Riqfinpro",#N/A,FALSE,"Tran"}</definedName>
    <definedName name="rrrrrr" localSheetId="2" hidden="1">{"cash plan",#N/A,FALSE,"fccashflow"}</definedName>
    <definedName name="rrrrrr" localSheetId="13" hidden="1">{"cash plan",#N/A,FALSE,"fccashflow"}</definedName>
    <definedName name="rrrrrr" localSheetId="15" hidden="1">{"cash plan",#N/A,FALSE,"fccashflow"}</definedName>
    <definedName name="rrrrrr" localSheetId="4" hidden="1">{"cash plan",#N/A,FALSE,"fccashflow"}</definedName>
    <definedName name="rrrrrr" localSheetId="0" hidden="1">{"cash plan",#N/A,FALSE,"fccashflow"}</definedName>
    <definedName name="rrrrrr" localSheetId="1" hidden="1">{"cash plan",#N/A,FALSE,"fccashflow"}</definedName>
    <definedName name="rrrrrr" localSheetId="3" hidden="1">{"cash plan",#N/A,FALSE,"fccashflow"}</definedName>
    <definedName name="rrrrrr" localSheetId="14" hidden="1">{"cash plan",#N/A,FALSE,"fccashflow"}</definedName>
    <definedName name="rrrrrr" localSheetId="16" hidden="1">{"cash plan",#N/A,FALSE,"fccashflow"}</definedName>
    <definedName name="rrrrrr" hidden="1">{"cash plan",#N/A,FALSE,"fccashflow"}</definedName>
    <definedName name="rs" localSheetId="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localSheetId="1"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6"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s_1" localSheetId="2" hidden="1">{"BOP_TAB",#N/A,FALSE,"N";"MIDTERM_TAB",#N/A,FALSE,"O";"FUND_CRED",#N/A,FALSE,"P";"DEBT_TAB1",#N/A,FALSE,"Q";"DEBT_TAB2",#N/A,FALSE,"Q";"FORFIN_TAB1",#N/A,FALSE,"R";"FORFIN_TAB2",#N/A,FALSE,"R";"BOP_ANALY",#N/A,FALSE,"U"}</definedName>
    <definedName name="rs_1" localSheetId="13" hidden="1">{"BOP_TAB",#N/A,FALSE,"N";"MIDTERM_TAB",#N/A,FALSE,"O";"FUND_CRED",#N/A,FALSE,"P";"DEBT_TAB1",#N/A,FALSE,"Q";"DEBT_TAB2",#N/A,FALSE,"Q";"FORFIN_TAB1",#N/A,FALSE,"R";"FORFIN_TAB2",#N/A,FALSE,"R";"BOP_ANALY",#N/A,FALSE,"U"}</definedName>
    <definedName name="rs_1" localSheetId="15" hidden="1">{"BOP_TAB",#N/A,FALSE,"N";"MIDTERM_TAB",#N/A,FALSE,"O";"FUND_CRED",#N/A,FALSE,"P";"DEBT_TAB1",#N/A,FALSE,"Q";"DEBT_TAB2",#N/A,FALSE,"Q";"FORFIN_TAB1",#N/A,FALSE,"R";"FORFIN_TAB2",#N/A,FALSE,"R";"BOP_ANALY",#N/A,FALSE,"U"}</definedName>
    <definedName name="rs_1" localSheetId="4" hidden="1">{"BOP_TAB",#N/A,FALSE,"N";"MIDTERM_TAB",#N/A,FALSE,"O";"FUND_CRED",#N/A,FALSE,"P";"DEBT_TAB1",#N/A,FALSE,"Q";"DEBT_TAB2",#N/A,FALSE,"Q";"FORFIN_TAB1",#N/A,FALSE,"R";"FORFIN_TAB2",#N/A,FALSE,"R";"BOP_ANALY",#N/A,FALSE,"U"}</definedName>
    <definedName name="rs_1" localSheetId="0" hidden="1">{"BOP_TAB",#N/A,FALSE,"N";"MIDTERM_TAB",#N/A,FALSE,"O";"FUND_CRED",#N/A,FALSE,"P";"DEBT_TAB1",#N/A,FALSE,"Q";"DEBT_TAB2",#N/A,FALSE,"Q";"FORFIN_TAB1",#N/A,FALSE,"R";"FORFIN_TAB2",#N/A,FALSE,"R";"BOP_ANALY",#N/A,FALSE,"U"}</definedName>
    <definedName name="rs_1" localSheetId="1" hidden="1">{"BOP_TAB",#N/A,FALSE,"N";"MIDTERM_TAB",#N/A,FALSE,"O";"FUND_CRED",#N/A,FALSE,"P";"DEBT_TAB1",#N/A,FALSE,"Q";"DEBT_TAB2",#N/A,FALSE,"Q";"FORFIN_TAB1",#N/A,FALSE,"R";"FORFIN_TAB2",#N/A,FALSE,"R";"BOP_ANALY",#N/A,FALSE,"U"}</definedName>
    <definedName name="rs_1" localSheetId="3" hidden="1">{"BOP_TAB",#N/A,FALSE,"N";"MIDTERM_TAB",#N/A,FALSE,"O";"FUND_CRED",#N/A,FALSE,"P";"DEBT_TAB1",#N/A,FALSE,"Q";"DEBT_TAB2",#N/A,FALSE,"Q";"FORFIN_TAB1",#N/A,FALSE,"R";"FORFIN_TAB2",#N/A,FALSE,"R";"BOP_ANALY",#N/A,FALSE,"U"}</definedName>
    <definedName name="rs_1" localSheetId="14" hidden="1">{"BOP_TAB",#N/A,FALSE,"N";"MIDTERM_TAB",#N/A,FALSE,"O";"FUND_CRED",#N/A,FALSE,"P";"DEBT_TAB1",#N/A,FALSE,"Q";"DEBT_TAB2",#N/A,FALSE,"Q";"FORFIN_TAB1",#N/A,FALSE,"R";"FORFIN_TAB2",#N/A,FALSE,"R";"BOP_ANALY",#N/A,FALSE,"U"}</definedName>
    <definedName name="rs_1" localSheetId="16" hidden="1">{"BOP_TAB",#N/A,FALSE,"N";"MIDTERM_TAB",#N/A,FALSE,"O";"FUND_CRED",#N/A,FALSE,"P";"DEBT_TAB1",#N/A,FALSE,"Q";"DEBT_TAB2",#N/A,FALSE,"Q";"FORFIN_TAB1",#N/A,FALSE,"R";"FORFIN_TAB2",#N/A,FALSE,"R";"BOP_ANALY",#N/A,FALSE,"U"}</definedName>
    <definedName name="rs_1" hidden="1">{"BOP_TAB",#N/A,FALSE,"N";"MIDTERM_TAB",#N/A,FALSE,"O";"FUND_CRED",#N/A,FALSE,"P";"DEBT_TAB1",#N/A,FALSE,"Q";"DEBT_TAB2",#N/A,FALSE,"Q";"FORFIN_TAB1",#N/A,FALSE,"R";"FORFIN_TAB2",#N/A,FALSE,"R";"BOP_ANALY",#N/A,FALSE,"U"}</definedName>
    <definedName name="rs_2" localSheetId="2" hidden="1">{"BOP_TAB",#N/A,FALSE,"N";"MIDTERM_TAB",#N/A,FALSE,"O";"FUND_CRED",#N/A,FALSE,"P";"DEBT_TAB1",#N/A,FALSE,"Q";"DEBT_TAB2",#N/A,FALSE,"Q";"FORFIN_TAB1",#N/A,FALSE,"R";"FORFIN_TAB2",#N/A,FALSE,"R";"BOP_ANALY",#N/A,FALSE,"U"}</definedName>
    <definedName name="rs_2" localSheetId="13" hidden="1">{"BOP_TAB",#N/A,FALSE,"N";"MIDTERM_TAB",#N/A,FALSE,"O";"FUND_CRED",#N/A,FALSE,"P";"DEBT_TAB1",#N/A,FALSE,"Q";"DEBT_TAB2",#N/A,FALSE,"Q";"FORFIN_TAB1",#N/A,FALSE,"R";"FORFIN_TAB2",#N/A,FALSE,"R";"BOP_ANALY",#N/A,FALSE,"U"}</definedName>
    <definedName name="rs_2" localSheetId="15" hidden="1">{"BOP_TAB",#N/A,FALSE,"N";"MIDTERM_TAB",#N/A,FALSE,"O";"FUND_CRED",#N/A,FALSE,"P";"DEBT_TAB1",#N/A,FALSE,"Q";"DEBT_TAB2",#N/A,FALSE,"Q";"FORFIN_TAB1",#N/A,FALSE,"R";"FORFIN_TAB2",#N/A,FALSE,"R";"BOP_ANALY",#N/A,FALSE,"U"}</definedName>
    <definedName name="rs_2" localSheetId="4" hidden="1">{"BOP_TAB",#N/A,FALSE,"N";"MIDTERM_TAB",#N/A,FALSE,"O";"FUND_CRED",#N/A,FALSE,"P";"DEBT_TAB1",#N/A,FALSE,"Q";"DEBT_TAB2",#N/A,FALSE,"Q";"FORFIN_TAB1",#N/A,FALSE,"R";"FORFIN_TAB2",#N/A,FALSE,"R";"BOP_ANALY",#N/A,FALSE,"U"}</definedName>
    <definedName name="rs_2" localSheetId="0" hidden="1">{"BOP_TAB",#N/A,FALSE,"N";"MIDTERM_TAB",#N/A,FALSE,"O";"FUND_CRED",#N/A,FALSE,"P";"DEBT_TAB1",#N/A,FALSE,"Q";"DEBT_TAB2",#N/A,FALSE,"Q";"FORFIN_TAB1",#N/A,FALSE,"R";"FORFIN_TAB2",#N/A,FALSE,"R";"BOP_ANALY",#N/A,FALSE,"U"}</definedName>
    <definedName name="rs_2" localSheetId="1" hidden="1">{"BOP_TAB",#N/A,FALSE,"N";"MIDTERM_TAB",#N/A,FALSE,"O";"FUND_CRED",#N/A,FALSE,"P";"DEBT_TAB1",#N/A,FALSE,"Q";"DEBT_TAB2",#N/A,FALSE,"Q";"FORFIN_TAB1",#N/A,FALSE,"R";"FORFIN_TAB2",#N/A,FALSE,"R";"BOP_ANALY",#N/A,FALSE,"U"}</definedName>
    <definedName name="rs_2" localSheetId="3" hidden="1">{"BOP_TAB",#N/A,FALSE,"N";"MIDTERM_TAB",#N/A,FALSE,"O";"FUND_CRED",#N/A,FALSE,"P";"DEBT_TAB1",#N/A,FALSE,"Q";"DEBT_TAB2",#N/A,FALSE,"Q";"FORFIN_TAB1",#N/A,FALSE,"R";"FORFIN_TAB2",#N/A,FALSE,"R";"BOP_ANALY",#N/A,FALSE,"U"}</definedName>
    <definedName name="rs_2" localSheetId="14" hidden="1">{"BOP_TAB",#N/A,FALSE,"N";"MIDTERM_TAB",#N/A,FALSE,"O";"FUND_CRED",#N/A,FALSE,"P";"DEBT_TAB1",#N/A,FALSE,"Q";"DEBT_TAB2",#N/A,FALSE,"Q";"FORFIN_TAB1",#N/A,FALSE,"R";"FORFIN_TAB2",#N/A,FALSE,"R";"BOP_ANALY",#N/A,FALSE,"U"}</definedName>
    <definedName name="rs_2" localSheetId="16" hidden="1">{"BOP_TAB",#N/A,FALSE,"N";"MIDTERM_TAB",#N/A,FALSE,"O";"FUND_CRED",#N/A,FALSE,"P";"DEBT_TAB1",#N/A,FALSE,"Q";"DEBT_TAB2",#N/A,FALSE,"Q";"FORFIN_TAB1",#N/A,FALSE,"R";"FORFIN_TAB2",#N/A,FALSE,"R";"BOP_ANALY",#N/A,FALSE,"U"}</definedName>
    <definedName name="rs_2" hidden="1">{"BOP_TAB",#N/A,FALSE,"N";"MIDTERM_TAB",#N/A,FALSE,"O";"FUND_CRED",#N/A,FALSE,"P";"DEBT_TAB1",#N/A,FALSE,"Q";"DEBT_TAB2",#N/A,FALSE,"Q";"FORFIN_TAB1",#N/A,FALSE,"R";"FORFIN_TAB2",#N/A,FALSE,"R";"BOP_ANALY",#N/A,FALSE,"U"}</definedName>
    <definedName name="SLEVI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set" localSheetId="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localSheetId="1"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6"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et_1" localSheetId="2" hidden="1">{#N/A,#N/A,FALSE,"SimInp1";#N/A,#N/A,FALSE,"SimInp2";#N/A,#N/A,FALSE,"SimOut1";#N/A,#N/A,FALSE,"SimOut2";#N/A,#N/A,FALSE,"SimOut3";#N/A,#N/A,FALSE,"SimOut4";#N/A,#N/A,FALSE,"SimOut5"}</definedName>
    <definedName name="teset_1" localSheetId="13" hidden="1">{#N/A,#N/A,FALSE,"SimInp1";#N/A,#N/A,FALSE,"SimInp2";#N/A,#N/A,FALSE,"SimOut1";#N/A,#N/A,FALSE,"SimOut2";#N/A,#N/A,FALSE,"SimOut3";#N/A,#N/A,FALSE,"SimOut4";#N/A,#N/A,FALSE,"SimOut5"}</definedName>
    <definedName name="teset_1" localSheetId="15" hidden="1">{#N/A,#N/A,FALSE,"SimInp1";#N/A,#N/A,FALSE,"SimInp2";#N/A,#N/A,FALSE,"SimOut1";#N/A,#N/A,FALSE,"SimOut2";#N/A,#N/A,FALSE,"SimOut3";#N/A,#N/A,FALSE,"SimOut4";#N/A,#N/A,FALSE,"SimOut5"}</definedName>
    <definedName name="teset_1" localSheetId="4" hidden="1">{#N/A,#N/A,FALSE,"SimInp1";#N/A,#N/A,FALSE,"SimInp2";#N/A,#N/A,FALSE,"SimOut1";#N/A,#N/A,FALSE,"SimOut2";#N/A,#N/A,FALSE,"SimOut3";#N/A,#N/A,FALSE,"SimOut4";#N/A,#N/A,FALSE,"SimOut5"}</definedName>
    <definedName name="teset_1" localSheetId="0" hidden="1">{#N/A,#N/A,FALSE,"SimInp1";#N/A,#N/A,FALSE,"SimInp2";#N/A,#N/A,FALSE,"SimOut1";#N/A,#N/A,FALSE,"SimOut2";#N/A,#N/A,FALSE,"SimOut3";#N/A,#N/A,FALSE,"SimOut4";#N/A,#N/A,FALSE,"SimOut5"}</definedName>
    <definedName name="teset_1" localSheetId="1" hidden="1">{#N/A,#N/A,FALSE,"SimInp1";#N/A,#N/A,FALSE,"SimInp2";#N/A,#N/A,FALSE,"SimOut1";#N/A,#N/A,FALSE,"SimOut2";#N/A,#N/A,FALSE,"SimOut3";#N/A,#N/A,FALSE,"SimOut4";#N/A,#N/A,FALSE,"SimOut5"}</definedName>
    <definedName name="teset_1" localSheetId="3" hidden="1">{#N/A,#N/A,FALSE,"SimInp1";#N/A,#N/A,FALSE,"SimInp2";#N/A,#N/A,FALSE,"SimOut1";#N/A,#N/A,FALSE,"SimOut2";#N/A,#N/A,FALSE,"SimOut3";#N/A,#N/A,FALSE,"SimOut4";#N/A,#N/A,FALSE,"SimOut5"}</definedName>
    <definedName name="teset_1" localSheetId="14" hidden="1">{#N/A,#N/A,FALSE,"SimInp1";#N/A,#N/A,FALSE,"SimInp2";#N/A,#N/A,FALSE,"SimOut1";#N/A,#N/A,FALSE,"SimOut2";#N/A,#N/A,FALSE,"SimOut3";#N/A,#N/A,FALSE,"SimOut4";#N/A,#N/A,FALSE,"SimOut5"}</definedName>
    <definedName name="teset_1" localSheetId="16" hidden="1">{#N/A,#N/A,FALSE,"SimInp1";#N/A,#N/A,FALSE,"SimInp2";#N/A,#N/A,FALSE,"SimOut1";#N/A,#N/A,FALSE,"SimOut2";#N/A,#N/A,FALSE,"SimOut3";#N/A,#N/A,FALSE,"SimOut4";#N/A,#N/A,FALSE,"SimOut5"}</definedName>
    <definedName name="teset_1" hidden="1">{#N/A,#N/A,FALSE,"SimInp1";#N/A,#N/A,FALSE,"SimInp2";#N/A,#N/A,FALSE,"SimOut1";#N/A,#N/A,FALSE,"SimOut2";#N/A,#N/A,FALSE,"SimOut3";#N/A,#N/A,FALSE,"SimOut4";#N/A,#N/A,FALSE,"SimOut5"}</definedName>
    <definedName name="teset_2" localSheetId="2" hidden="1">{#N/A,#N/A,FALSE,"SimInp1";#N/A,#N/A,FALSE,"SimInp2";#N/A,#N/A,FALSE,"SimOut1";#N/A,#N/A,FALSE,"SimOut2";#N/A,#N/A,FALSE,"SimOut3";#N/A,#N/A,FALSE,"SimOut4";#N/A,#N/A,FALSE,"SimOut5"}</definedName>
    <definedName name="teset_2" localSheetId="13" hidden="1">{#N/A,#N/A,FALSE,"SimInp1";#N/A,#N/A,FALSE,"SimInp2";#N/A,#N/A,FALSE,"SimOut1";#N/A,#N/A,FALSE,"SimOut2";#N/A,#N/A,FALSE,"SimOut3";#N/A,#N/A,FALSE,"SimOut4";#N/A,#N/A,FALSE,"SimOut5"}</definedName>
    <definedName name="teset_2" localSheetId="15" hidden="1">{#N/A,#N/A,FALSE,"SimInp1";#N/A,#N/A,FALSE,"SimInp2";#N/A,#N/A,FALSE,"SimOut1";#N/A,#N/A,FALSE,"SimOut2";#N/A,#N/A,FALSE,"SimOut3";#N/A,#N/A,FALSE,"SimOut4";#N/A,#N/A,FALSE,"SimOut5"}</definedName>
    <definedName name="teset_2" localSheetId="4" hidden="1">{#N/A,#N/A,FALSE,"SimInp1";#N/A,#N/A,FALSE,"SimInp2";#N/A,#N/A,FALSE,"SimOut1";#N/A,#N/A,FALSE,"SimOut2";#N/A,#N/A,FALSE,"SimOut3";#N/A,#N/A,FALSE,"SimOut4";#N/A,#N/A,FALSE,"SimOut5"}</definedName>
    <definedName name="teset_2" localSheetId="0" hidden="1">{#N/A,#N/A,FALSE,"SimInp1";#N/A,#N/A,FALSE,"SimInp2";#N/A,#N/A,FALSE,"SimOut1";#N/A,#N/A,FALSE,"SimOut2";#N/A,#N/A,FALSE,"SimOut3";#N/A,#N/A,FALSE,"SimOut4";#N/A,#N/A,FALSE,"SimOut5"}</definedName>
    <definedName name="teset_2" localSheetId="1" hidden="1">{#N/A,#N/A,FALSE,"SimInp1";#N/A,#N/A,FALSE,"SimInp2";#N/A,#N/A,FALSE,"SimOut1";#N/A,#N/A,FALSE,"SimOut2";#N/A,#N/A,FALSE,"SimOut3";#N/A,#N/A,FALSE,"SimOut4";#N/A,#N/A,FALSE,"SimOut5"}</definedName>
    <definedName name="teset_2" localSheetId="3" hidden="1">{#N/A,#N/A,FALSE,"SimInp1";#N/A,#N/A,FALSE,"SimInp2";#N/A,#N/A,FALSE,"SimOut1";#N/A,#N/A,FALSE,"SimOut2";#N/A,#N/A,FALSE,"SimOut3";#N/A,#N/A,FALSE,"SimOut4";#N/A,#N/A,FALSE,"SimOut5"}</definedName>
    <definedName name="teset_2" localSheetId="14" hidden="1">{#N/A,#N/A,FALSE,"SimInp1";#N/A,#N/A,FALSE,"SimInp2";#N/A,#N/A,FALSE,"SimOut1";#N/A,#N/A,FALSE,"SimOut2";#N/A,#N/A,FALSE,"SimOut3";#N/A,#N/A,FALSE,"SimOut4";#N/A,#N/A,FALSE,"SimOut5"}</definedName>
    <definedName name="teset_2" localSheetId="16" hidden="1">{#N/A,#N/A,FALSE,"SimInp1";#N/A,#N/A,FALSE,"SimInp2";#N/A,#N/A,FALSE,"SimOut1";#N/A,#N/A,FALSE,"SimOut2";#N/A,#N/A,FALSE,"SimOut3";#N/A,#N/A,FALSE,"SimOut4";#N/A,#N/A,FALSE,"SimOut5"}</definedName>
    <definedName name="teset_2" hidden="1">{#N/A,#N/A,FALSE,"SimInp1";#N/A,#N/A,FALSE,"SimInp2";#N/A,#N/A,FALSE,"SimOut1";#N/A,#N/A,FALSE,"SimOut2";#N/A,#N/A,FALSE,"SimOut3";#N/A,#N/A,FALSE,"SimOut4";#N/A,#N/A,FALSE,"SimOut5"}</definedName>
    <definedName name="TextRefCopyRangeCount" hidden="1">2</definedName>
    <definedName name="ttt" localSheetId="2" hidden="1">{"Tab1",#N/A,FALSE,"P";"Tab2",#N/A,FALSE,"P"}</definedName>
    <definedName name="ttt" localSheetId="13" hidden="1">{"Tab1",#N/A,FALSE,"P";"Tab2",#N/A,FALSE,"P"}</definedName>
    <definedName name="ttt" localSheetId="15" hidden="1">{"Tab1",#N/A,FALSE,"P";"Tab2",#N/A,FALSE,"P"}</definedName>
    <definedName name="ttt" localSheetId="4" hidden="1">{"Tab1",#N/A,FALSE,"P";"Tab2",#N/A,FALSE,"P"}</definedName>
    <definedName name="ttt" localSheetId="0" hidden="1">{"Tab1",#N/A,FALSE,"P";"Tab2",#N/A,FALSE,"P"}</definedName>
    <definedName name="ttt" localSheetId="1" hidden="1">{"Tab1",#N/A,FALSE,"P";"Tab2",#N/A,FALSE,"P"}</definedName>
    <definedName name="ttt" localSheetId="3" hidden="1">{"Tab1",#N/A,FALSE,"P";"Tab2",#N/A,FALSE,"P"}</definedName>
    <definedName name="ttt" localSheetId="14" hidden="1">{"Tab1",#N/A,FALSE,"P";"Tab2",#N/A,FALSE,"P"}</definedName>
    <definedName name="ttt" localSheetId="16" hidden="1">{"Tab1",#N/A,FALSE,"P";"Tab2",#N/A,FALSE,"P"}</definedName>
    <definedName name="ttt" hidden="1">{"Tab1",#N/A,FALSE,"P";"Tab2",#N/A,FALSE,"P"}</definedName>
    <definedName name="uu" localSheetId="2" hidden="1">{"Riqfin97",#N/A,FALSE,"Tran";"Riqfinpro",#N/A,FALSE,"Tran"}</definedName>
    <definedName name="uu" localSheetId="13" hidden="1">{"Riqfin97",#N/A,FALSE,"Tran";"Riqfinpro",#N/A,FALSE,"Tran"}</definedName>
    <definedName name="uu" localSheetId="15" hidden="1">{"Riqfin97",#N/A,FALSE,"Tran";"Riqfinpro",#N/A,FALSE,"Tran"}</definedName>
    <definedName name="uu" localSheetId="4" hidden="1">{"Riqfin97",#N/A,FALSE,"Tran";"Riqfinpro",#N/A,FALSE,"Tran"}</definedName>
    <definedName name="uu" localSheetId="0" hidden="1">{"Riqfin97",#N/A,FALSE,"Tran";"Riqfinpro",#N/A,FALSE,"Tran"}</definedName>
    <definedName name="uu" localSheetId="1" hidden="1">{"Riqfin97",#N/A,FALSE,"Tran";"Riqfinpro",#N/A,FALSE,"Tran"}</definedName>
    <definedName name="uu" localSheetId="3" hidden="1">{"Riqfin97",#N/A,FALSE,"Tran";"Riqfinpro",#N/A,FALSE,"Tran"}</definedName>
    <definedName name="uu" localSheetId="14" hidden="1">{"Riqfin97",#N/A,FALSE,"Tran";"Riqfinpro",#N/A,FALSE,"Tran"}</definedName>
    <definedName name="uu" localSheetId="16" hidden="1">{"Riqfin97",#N/A,FALSE,"Tran";"Riqfinpro",#N/A,FALSE,"Tran"}</definedName>
    <definedName name="uu" hidden="1">{"Riqfin97",#N/A,FALSE,"Tran";"Riqfinpro",#N/A,FALSE,"Tran"}</definedName>
    <definedName name="uuu" localSheetId="2" hidden="1">{"Riqfin97",#N/A,FALSE,"Tran";"Riqfinpro",#N/A,FALSE,"Tran"}</definedName>
    <definedName name="uuu" localSheetId="13" hidden="1">{"Riqfin97",#N/A,FALSE,"Tran";"Riqfinpro",#N/A,FALSE,"Tran"}</definedName>
    <definedName name="uuu" localSheetId="15" hidden="1">{"Riqfin97",#N/A,FALSE,"Tran";"Riqfinpro",#N/A,FALSE,"Tran"}</definedName>
    <definedName name="uuu" localSheetId="4" hidden="1">{"Riqfin97",#N/A,FALSE,"Tran";"Riqfinpro",#N/A,FALSE,"Tran"}</definedName>
    <definedName name="uuu" localSheetId="0" hidden="1">{"Riqfin97",#N/A,FALSE,"Tran";"Riqfinpro",#N/A,FALSE,"Tran"}</definedName>
    <definedName name="uuu" localSheetId="1" hidden="1">{"Riqfin97",#N/A,FALSE,"Tran";"Riqfinpro",#N/A,FALSE,"Tran"}</definedName>
    <definedName name="uuu" localSheetId="3" hidden="1">{"Riqfin97",#N/A,FALSE,"Tran";"Riqfinpro",#N/A,FALSE,"Tran"}</definedName>
    <definedName name="uuu" localSheetId="14" hidden="1">{"Riqfin97",#N/A,FALSE,"Tran";"Riqfinpro",#N/A,FALSE,"Tran"}</definedName>
    <definedName name="uuu" localSheetId="16" hidden="1">{"Riqfin97",#N/A,FALSE,"Tran";"Riqfinpro",#N/A,FALSE,"Tran"}</definedName>
    <definedName name="uuu" hidden="1">{"Riqfin97",#N/A,FALSE,"Tran";"Riqfinpro",#N/A,FALSE,"Tran"}</definedName>
    <definedName name="vate" localSheetId="12" hidden="1">#REF!</definedName>
    <definedName name="vate" localSheetId="13" hidden="1">#REF!</definedName>
    <definedName name="vate" localSheetId="15" hidden="1">#REF!</definedName>
    <definedName name="vate" localSheetId="4" hidden="1">#REF!</definedName>
    <definedName name="vate" localSheetId="6" hidden="1">#REF!</definedName>
    <definedName name="vate" localSheetId="7" hidden="1">#REF!</definedName>
    <definedName name="vate" localSheetId="8" hidden="1">#REF!</definedName>
    <definedName name="vate" localSheetId="9" hidden="1">#REF!</definedName>
    <definedName name="vate" localSheetId="10" hidden="1">#REF!</definedName>
    <definedName name="vate" localSheetId="11" hidden="1">#REF!</definedName>
    <definedName name="vate" localSheetId="3" hidden="1">#REF!</definedName>
    <definedName name="vate" hidden="1">#REF!</definedName>
    <definedName name="vatee" localSheetId="12" hidden="1">#REF!</definedName>
    <definedName name="vatee" localSheetId="13" hidden="1">#REF!</definedName>
    <definedName name="vatee" localSheetId="15" hidden="1">#REF!</definedName>
    <definedName name="vatee" localSheetId="4" hidden="1">#REF!</definedName>
    <definedName name="vatee" localSheetId="6" hidden="1">#REF!</definedName>
    <definedName name="vatee" localSheetId="7" hidden="1">#REF!</definedName>
    <definedName name="vatee" localSheetId="8" hidden="1">#REF!</definedName>
    <definedName name="vatee" localSheetId="9" hidden="1">#REF!</definedName>
    <definedName name="vatee" localSheetId="10" hidden="1">#REF!</definedName>
    <definedName name="vatee" localSheetId="11" hidden="1">#REF!</definedName>
    <definedName name="vatee" localSheetId="3" hidden="1">#REF!</definedName>
    <definedName name="vatee" hidden="1">#REF!</definedName>
    <definedName name="vv" localSheetId="2" hidden="1">{"Tab1",#N/A,FALSE,"P";"Tab2",#N/A,FALSE,"P"}</definedName>
    <definedName name="vv" localSheetId="13" hidden="1">{"Tab1",#N/A,FALSE,"P";"Tab2",#N/A,FALSE,"P"}</definedName>
    <definedName name="vv" localSheetId="15" hidden="1">{"Tab1",#N/A,FALSE,"P";"Tab2",#N/A,FALSE,"P"}</definedName>
    <definedName name="vv" localSheetId="4" hidden="1">{"Tab1",#N/A,FALSE,"P";"Tab2",#N/A,FALSE,"P"}</definedName>
    <definedName name="vv" localSheetId="0" hidden="1">{"Tab1",#N/A,FALSE,"P";"Tab2",#N/A,FALSE,"P"}</definedName>
    <definedName name="vv" localSheetId="1" hidden="1">{"Tab1",#N/A,FALSE,"P";"Tab2",#N/A,FALSE,"P"}</definedName>
    <definedName name="vv" localSheetId="3" hidden="1">{"Tab1",#N/A,FALSE,"P";"Tab2",#N/A,FALSE,"P"}</definedName>
    <definedName name="vv" localSheetId="14" hidden="1">{"Tab1",#N/A,FALSE,"P";"Tab2",#N/A,FALSE,"P"}</definedName>
    <definedName name="vv" localSheetId="16" hidden="1">{"Tab1",#N/A,FALSE,"P";"Tab2",#N/A,FALSE,"P"}</definedName>
    <definedName name="vv" hidden="1">{"Tab1",#N/A,FALSE,"P";"Tab2",#N/A,FALSE,"P"}</definedName>
    <definedName name="vvv" localSheetId="2" hidden="1">{"Tab1",#N/A,FALSE,"P";"Tab2",#N/A,FALSE,"P"}</definedName>
    <definedName name="vvv" localSheetId="13" hidden="1">{"Tab1",#N/A,FALSE,"P";"Tab2",#N/A,FALSE,"P"}</definedName>
    <definedName name="vvv" localSheetId="15" hidden="1">{"Tab1",#N/A,FALSE,"P";"Tab2",#N/A,FALSE,"P"}</definedName>
    <definedName name="vvv" localSheetId="4" hidden="1">{"Tab1",#N/A,FALSE,"P";"Tab2",#N/A,FALSE,"P"}</definedName>
    <definedName name="vvv" localSheetId="0" hidden="1">{"Tab1",#N/A,FALSE,"P";"Tab2",#N/A,FALSE,"P"}</definedName>
    <definedName name="vvv" localSheetId="1" hidden="1">{"Tab1",#N/A,FALSE,"P";"Tab2",#N/A,FALSE,"P"}</definedName>
    <definedName name="vvv" localSheetId="3" hidden="1">{"Tab1",#N/A,FALSE,"P";"Tab2",#N/A,FALSE,"P"}</definedName>
    <definedName name="vvv" localSheetId="14" hidden="1">{"Tab1",#N/A,FALSE,"P";"Tab2",#N/A,FALSE,"P"}</definedName>
    <definedName name="vvv" localSheetId="16" hidden="1">{"Tab1",#N/A,FALSE,"P";"Tab2",#N/A,FALSE,"P"}</definedName>
    <definedName name="vvv" hidden="1">{"Tab1",#N/A,FALSE,"P";"Tab2",#N/A,FALSE,"P"}</definedName>
    <definedName name="wrn.10yp._.balance._.sheet." localSheetId="2" hidden="1">{"10yp balance sheet",#N/A,FALSE,"Celtel alternative 6"}</definedName>
    <definedName name="wrn.10yp._.balance._.sheet." localSheetId="13" hidden="1">{"10yp balance sheet",#N/A,FALSE,"Celtel alternative 6"}</definedName>
    <definedName name="wrn.10yp._.balance._.sheet." localSheetId="15" hidden="1">{"10yp balance sheet",#N/A,FALSE,"Celtel alternative 6"}</definedName>
    <definedName name="wrn.10yp._.balance._.sheet." localSheetId="4" hidden="1">{"10yp balance sheet",#N/A,FALSE,"Celtel alternative 6"}</definedName>
    <definedName name="wrn.10yp._.balance._.sheet." localSheetId="0" hidden="1">{"10yp balance sheet",#N/A,FALSE,"Celtel alternative 6"}</definedName>
    <definedName name="wrn.10yp._.balance._.sheet." localSheetId="1" hidden="1">{"10yp balance sheet",#N/A,FALSE,"Celtel alternative 6"}</definedName>
    <definedName name="wrn.10yp._.balance._.sheet." localSheetId="3" hidden="1">{"10yp balance sheet",#N/A,FALSE,"Celtel alternative 6"}</definedName>
    <definedName name="wrn.10yp._.balance._.sheet." localSheetId="14" hidden="1">{"10yp balance sheet",#N/A,FALSE,"Celtel alternative 6"}</definedName>
    <definedName name="wrn.10yp._.balance._.sheet." localSheetId="16" hidden="1">{"10yp balance sheet",#N/A,FALSE,"Celtel alternative 6"}</definedName>
    <definedName name="wrn.10yp._.balance._.sheet." hidden="1">{"10yp balance sheet",#N/A,FALSE,"Celtel alternative 6"}</definedName>
    <definedName name="wrn.10yp._.capex." localSheetId="2" hidden="1">{"10yp capex",#N/A,FALSE,"Celtel alternative 6"}</definedName>
    <definedName name="wrn.10yp._.capex." localSheetId="13" hidden="1">{"10yp capex",#N/A,FALSE,"Celtel alternative 6"}</definedName>
    <definedName name="wrn.10yp._.capex." localSheetId="15" hidden="1">{"10yp capex",#N/A,FALSE,"Celtel alternative 6"}</definedName>
    <definedName name="wrn.10yp._.capex." localSheetId="4" hidden="1">{"10yp capex",#N/A,FALSE,"Celtel alternative 6"}</definedName>
    <definedName name="wrn.10yp._.capex." localSheetId="0" hidden="1">{"10yp capex",#N/A,FALSE,"Celtel alternative 6"}</definedName>
    <definedName name="wrn.10yp._.capex." localSheetId="1" hidden="1">{"10yp capex",#N/A,FALSE,"Celtel alternative 6"}</definedName>
    <definedName name="wrn.10yp._.capex." localSheetId="3" hidden="1">{"10yp capex",#N/A,FALSE,"Celtel alternative 6"}</definedName>
    <definedName name="wrn.10yp._.capex." localSheetId="14" hidden="1">{"10yp capex",#N/A,FALSE,"Celtel alternative 6"}</definedName>
    <definedName name="wrn.10yp._.capex." localSheetId="16" hidden="1">{"10yp capex",#N/A,FALSE,"Celtel alternative 6"}</definedName>
    <definedName name="wrn.10yp._.capex." hidden="1">{"10yp capex",#N/A,FALSE,"Celtel alternative 6"}</definedName>
    <definedName name="wrn.10yp._.customers." localSheetId="2" hidden="1">{"10yp customers",#N/A,FALSE,"Celtel alternative 6"}</definedName>
    <definedName name="wrn.10yp._.customers." localSheetId="13" hidden="1">{"10yp customers",#N/A,FALSE,"Celtel alternative 6"}</definedName>
    <definedName name="wrn.10yp._.customers." localSheetId="15" hidden="1">{"10yp customers",#N/A,FALSE,"Celtel alternative 6"}</definedName>
    <definedName name="wrn.10yp._.customers." localSheetId="4" hidden="1">{"10yp customers",#N/A,FALSE,"Celtel alternative 6"}</definedName>
    <definedName name="wrn.10yp._.customers." localSheetId="0" hidden="1">{"10yp customers",#N/A,FALSE,"Celtel alternative 6"}</definedName>
    <definedName name="wrn.10yp._.customers." localSheetId="1" hidden="1">{"10yp customers",#N/A,FALSE,"Celtel alternative 6"}</definedName>
    <definedName name="wrn.10yp._.customers." localSheetId="3" hidden="1">{"10yp customers",#N/A,FALSE,"Celtel alternative 6"}</definedName>
    <definedName name="wrn.10yp._.customers." localSheetId="14" hidden="1">{"10yp customers",#N/A,FALSE,"Celtel alternative 6"}</definedName>
    <definedName name="wrn.10yp._.customers." localSheetId="16" hidden="1">{"10yp customers",#N/A,FALSE,"Celtel alternative 6"}</definedName>
    <definedName name="wrn.10yp._.customers." hidden="1">{"10yp customers",#N/A,FALSE,"Celtel alternative 6"}</definedName>
    <definedName name="wrn.10yp._.graphs." localSheetId="2" hidden="1">{"10yp graphs",#N/A,FALSE,"Market Data"}</definedName>
    <definedName name="wrn.10yp._.graphs." localSheetId="13" hidden="1">{"10yp graphs",#N/A,FALSE,"Market Data"}</definedName>
    <definedName name="wrn.10yp._.graphs." localSheetId="15" hidden="1">{"10yp graphs",#N/A,FALSE,"Market Data"}</definedName>
    <definedName name="wrn.10yp._.graphs." localSheetId="4" hidden="1">{"10yp graphs",#N/A,FALSE,"Market Data"}</definedName>
    <definedName name="wrn.10yp._.graphs." localSheetId="0" hidden="1">{"10yp graphs",#N/A,FALSE,"Market Data"}</definedName>
    <definedName name="wrn.10yp._.graphs." localSheetId="1" hidden="1">{"10yp graphs",#N/A,FALSE,"Market Data"}</definedName>
    <definedName name="wrn.10yp._.graphs." localSheetId="3" hidden="1">{"10yp graphs",#N/A,FALSE,"Market Data"}</definedName>
    <definedName name="wrn.10yp._.graphs." localSheetId="14" hidden="1">{"10yp graphs",#N/A,FALSE,"Market Data"}</definedName>
    <definedName name="wrn.10yp._.graphs." localSheetId="16" hidden="1">{"10yp graphs",#N/A,FALSE,"Market Data"}</definedName>
    <definedName name="wrn.10yp._.graphs." hidden="1">{"10yp graphs",#N/A,FALSE,"Market Data"}</definedName>
    <definedName name="wrn.10yp._.key._.data." localSheetId="2" hidden="1">{"10yp key data",#N/A,FALSE,"Market Data"}</definedName>
    <definedName name="wrn.10yp._.key._.data." localSheetId="13" hidden="1">{"10yp key data",#N/A,FALSE,"Market Data"}</definedName>
    <definedName name="wrn.10yp._.key._.data." localSheetId="15" hidden="1">{"10yp key data",#N/A,FALSE,"Market Data"}</definedName>
    <definedName name="wrn.10yp._.key._.data." localSheetId="4" hidden="1">{"10yp key data",#N/A,FALSE,"Market Data"}</definedName>
    <definedName name="wrn.10yp._.key._.data." localSheetId="0" hidden="1">{"10yp key data",#N/A,FALSE,"Market Data"}</definedName>
    <definedName name="wrn.10yp._.key._.data." localSheetId="1" hidden="1">{"10yp key data",#N/A,FALSE,"Market Data"}</definedName>
    <definedName name="wrn.10yp._.key._.data." localSheetId="3" hidden="1">{"10yp key data",#N/A,FALSE,"Market Data"}</definedName>
    <definedName name="wrn.10yp._.key._.data." localSheetId="14" hidden="1">{"10yp key data",#N/A,FALSE,"Market Data"}</definedName>
    <definedName name="wrn.10yp._.key._.data." localSheetId="16" hidden="1">{"10yp key data",#N/A,FALSE,"Market Data"}</definedName>
    <definedName name="wrn.10yp._.key._.data." hidden="1">{"10yp key data",#N/A,FALSE,"Market Data"}</definedName>
    <definedName name="wrn.10yp._.profit._.and._.loss." localSheetId="2" hidden="1">{"10yp profit and loss",#N/A,FALSE,"Celtel alternative 6"}</definedName>
    <definedName name="wrn.10yp._.profit._.and._.loss." localSheetId="13" hidden="1">{"10yp profit and loss",#N/A,FALSE,"Celtel alternative 6"}</definedName>
    <definedName name="wrn.10yp._.profit._.and._.loss." localSheetId="15" hidden="1">{"10yp profit and loss",#N/A,FALSE,"Celtel alternative 6"}</definedName>
    <definedName name="wrn.10yp._.profit._.and._.loss." localSheetId="4" hidden="1">{"10yp profit and loss",#N/A,FALSE,"Celtel alternative 6"}</definedName>
    <definedName name="wrn.10yp._.profit._.and._.loss." localSheetId="0" hidden="1">{"10yp profit and loss",#N/A,FALSE,"Celtel alternative 6"}</definedName>
    <definedName name="wrn.10yp._.profit._.and._.loss." localSheetId="1" hidden="1">{"10yp profit and loss",#N/A,FALSE,"Celtel alternative 6"}</definedName>
    <definedName name="wrn.10yp._.profit._.and._.loss." localSheetId="3" hidden="1">{"10yp profit and loss",#N/A,FALSE,"Celtel alternative 6"}</definedName>
    <definedName name="wrn.10yp._.profit._.and._.loss." localSheetId="14" hidden="1">{"10yp profit and loss",#N/A,FALSE,"Celtel alternative 6"}</definedName>
    <definedName name="wrn.10yp._.profit._.and._.loss." localSheetId="16" hidden="1">{"10yp profit and loss",#N/A,FALSE,"Celtel alternative 6"}</definedName>
    <definedName name="wrn.10yp._.profit._.and._.loss." hidden="1">{"10yp profit and loss",#N/A,FALSE,"Celtel alternative 6"}</definedName>
    <definedName name="wrn.10yp._.tariffs." localSheetId="2" hidden="1">{"10yp tariffs",#N/A,FALSE,"Celtel alternative 6"}</definedName>
    <definedName name="wrn.10yp._.tariffs." localSheetId="13" hidden="1">{"10yp tariffs",#N/A,FALSE,"Celtel alternative 6"}</definedName>
    <definedName name="wrn.10yp._.tariffs." localSheetId="15" hidden="1">{"10yp tariffs",#N/A,FALSE,"Celtel alternative 6"}</definedName>
    <definedName name="wrn.10yp._.tariffs." localSheetId="4" hidden="1">{"10yp tariffs",#N/A,FALSE,"Celtel alternative 6"}</definedName>
    <definedName name="wrn.10yp._.tariffs." localSheetId="0" hidden="1">{"10yp tariffs",#N/A,FALSE,"Celtel alternative 6"}</definedName>
    <definedName name="wrn.10yp._.tariffs." localSheetId="1" hidden="1">{"10yp tariffs",#N/A,FALSE,"Celtel alternative 6"}</definedName>
    <definedName name="wrn.10yp._.tariffs." localSheetId="3" hidden="1">{"10yp tariffs",#N/A,FALSE,"Celtel alternative 6"}</definedName>
    <definedName name="wrn.10yp._.tariffs." localSheetId="14" hidden="1">{"10yp tariffs",#N/A,FALSE,"Celtel alternative 6"}</definedName>
    <definedName name="wrn.10yp._.tariffs." localSheetId="16" hidden="1">{"10yp tariffs",#N/A,FALSE,"Celtel alternative 6"}</definedName>
    <definedName name="wrn.10yp._.tariffs." hidden="1">{"10yp tariffs",#N/A,FALSE,"Celtel alternative 6"}</definedName>
    <definedName name="wrn.3cases." localSheetId="2" hidden="1">{#N/A,"Base",FALSE,"Dividend";#N/A,"Conservative",FALSE,"Dividend";#N/A,"Downside",FALSE,"Dividend"}</definedName>
    <definedName name="wrn.3cases." localSheetId="13" hidden="1">{#N/A,"Base",FALSE,"Dividend";#N/A,"Conservative",FALSE,"Dividend";#N/A,"Downside",FALSE,"Dividend"}</definedName>
    <definedName name="wrn.3cases." localSheetId="15" hidden="1">{#N/A,"Base",FALSE,"Dividend";#N/A,"Conservative",FALSE,"Dividend";#N/A,"Downside",FALSE,"Dividend"}</definedName>
    <definedName name="wrn.3cases." localSheetId="4" hidden="1">{#N/A,"Base",FALSE,"Dividend";#N/A,"Conservative",FALSE,"Dividend";#N/A,"Downside",FALSE,"Dividend"}</definedName>
    <definedName name="wrn.3cases." localSheetId="0" hidden="1">{#N/A,"Base",FALSE,"Dividend";#N/A,"Conservative",FALSE,"Dividend";#N/A,"Downside",FALSE,"Dividend"}</definedName>
    <definedName name="wrn.3cases." localSheetId="1" hidden="1">{#N/A,"Base",FALSE,"Dividend";#N/A,"Conservative",FALSE,"Dividend";#N/A,"Downside",FALSE,"Dividend"}</definedName>
    <definedName name="wrn.3cases." localSheetId="3" hidden="1">{#N/A,"Base",FALSE,"Dividend";#N/A,"Conservative",FALSE,"Dividend";#N/A,"Downside",FALSE,"Dividend"}</definedName>
    <definedName name="wrn.3cases." localSheetId="14" hidden="1">{#N/A,"Base",FALSE,"Dividend";#N/A,"Conservative",FALSE,"Dividend";#N/A,"Downside",FALSE,"Dividend"}</definedName>
    <definedName name="wrn.3cases." localSheetId="16" hidden="1">{#N/A,"Base",FALSE,"Dividend";#N/A,"Conservative",FALSE,"Dividend";#N/A,"Downside",FALSE,"Dividend"}</definedName>
    <definedName name="wrn.3cases." hidden="1">{#N/A,"Base",FALSE,"Dividend";#N/A,"Conservative",FALSE,"Dividend";#N/A,"Downside",FALSE,"Dividend"}</definedName>
    <definedName name="wrn.Acquisition_matrix." localSheetId="2" hidden="1">{"Acq_matrix",#N/A,FALSE,"Acquisition Matrix"}</definedName>
    <definedName name="wrn.Acquisition_matrix." localSheetId="13" hidden="1">{"Acq_matrix",#N/A,FALSE,"Acquisition Matrix"}</definedName>
    <definedName name="wrn.Acquisition_matrix." localSheetId="15" hidden="1">{"Acq_matrix",#N/A,FALSE,"Acquisition Matrix"}</definedName>
    <definedName name="wrn.Acquisition_matrix." localSheetId="4" hidden="1">{"Acq_matrix",#N/A,FALSE,"Acquisition Matrix"}</definedName>
    <definedName name="wrn.Acquisition_matrix." localSheetId="0" hidden="1">{"Acq_matrix",#N/A,FALSE,"Acquisition Matrix"}</definedName>
    <definedName name="wrn.Acquisition_matrix." localSheetId="1" hidden="1">{"Acq_matrix",#N/A,FALSE,"Acquisition Matrix"}</definedName>
    <definedName name="wrn.Acquisition_matrix." localSheetId="3" hidden="1">{"Acq_matrix",#N/A,FALSE,"Acquisition Matrix"}</definedName>
    <definedName name="wrn.Acquisition_matrix." localSheetId="14" hidden="1">{"Acq_matrix",#N/A,FALSE,"Acquisition Matrix"}</definedName>
    <definedName name="wrn.Acquisition_matrix." localSheetId="16" hidden="1">{"Acq_matrix",#N/A,FALSE,"Acquisition Matrix"}</definedName>
    <definedName name="wrn.Acquisition_matrix." hidden="1">{"Acq_matrix",#N/A,FALSE,"Acquisition Matrix"}</definedName>
    <definedName name="wrn.adj95." localSheetId="2" hidden="1">{"adj95mult",#N/A,FALSE,"COMPCO";"adj95est",#N/A,FALSE,"COMPCO"}</definedName>
    <definedName name="wrn.adj95." localSheetId="13" hidden="1">{"adj95mult",#N/A,FALSE,"COMPCO";"adj95est",#N/A,FALSE,"COMPCO"}</definedName>
    <definedName name="wrn.adj95." localSheetId="15" hidden="1">{"adj95mult",#N/A,FALSE,"COMPCO";"adj95est",#N/A,FALSE,"COMPCO"}</definedName>
    <definedName name="wrn.adj95." localSheetId="4" hidden="1">{"adj95mult",#N/A,FALSE,"COMPCO";"adj95est",#N/A,FALSE,"COMPCO"}</definedName>
    <definedName name="wrn.adj95." localSheetId="0" hidden="1">{"adj95mult",#N/A,FALSE,"COMPCO";"adj95est",#N/A,FALSE,"COMPCO"}</definedName>
    <definedName name="wrn.adj95." localSheetId="1" hidden="1">{"adj95mult",#N/A,FALSE,"COMPCO";"adj95est",#N/A,FALSE,"COMPCO"}</definedName>
    <definedName name="wrn.adj95." localSheetId="3" hidden="1">{"adj95mult",#N/A,FALSE,"COMPCO";"adj95est",#N/A,FALSE,"COMPCO"}</definedName>
    <definedName name="wrn.adj95." localSheetId="14" hidden="1">{"adj95mult",#N/A,FALSE,"COMPCO";"adj95est",#N/A,FALSE,"COMPCO"}</definedName>
    <definedName name="wrn.adj95." localSheetId="16" hidden="1">{"adj95mult",#N/A,FALSE,"COMPCO";"adj95est",#N/A,FALSE,"COMPCO"}</definedName>
    <definedName name="wrn.adj95." hidden="1">{"adj95mult",#N/A,FALSE,"COMPCO";"adj95est",#N/A,FALSE,"COMPCO"}</definedName>
    <definedName name="wrn.AE201." localSheetId="2" hidden="1">{#N/A,#N/A,FALSE,"Prod Nac GN";#N/A,#N/A,FALSE,"Prod Nac GN";#N/A,#N/A,FALSE,"Base Dados mil m3";#N/A,#N/A,FALSE,"Prod Ter Est 3D";#N/A,#N/A,FALSE,"Prod Ter 3D";#N/A,#N/A,FALSE,"Prod Mar 3D"}</definedName>
    <definedName name="wrn.AE201." localSheetId="13" hidden="1">{#N/A,#N/A,FALSE,"Prod Nac GN";#N/A,#N/A,FALSE,"Prod Nac GN";#N/A,#N/A,FALSE,"Base Dados mil m3";#N/A,#N/A,FALSE,"Prod Ter Est 3D";#N/A,#N/A,FALSE,"Prod Ter 3D";#N/A,#N/A,FALSE,"Prod Mar 3D"}</definedName>
    <definedName name="wrn.AE201." localSheetId="15"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0" hidden="1">{#N/A,#N/A,FALSE,"Prod Nac GN";#N/A,#N/A,FALSE,"Prod Nac GN";#N/A,#N/A,FALSE,"Base Dados mil m3";#N/A,#N/A,FALSE,"Prod Ter Est 3D";#N/A,#N/A,FALSE,"Prod Ter 3D";#N/A,#N/A,FALSE,"Prod Mar 3D"}</definedName>
    <definedName name="wrn.AE201." localSheetId="1"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14"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ging._.and._.Trend._.Analysis." localSheetId="2"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15"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1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merica._.Online." localSheetId="2" hidden="1">{#N/A,#N/A,FALSE,"Intro";#N/A,#N/A,FALSE,"Inc. St.";#N/A,#N/A,FALSE,"CalYear";#N/A,#N/A,FALSE,"FYear";#N/A,#N/A,FALSE,"Subs";#N/A,#N/A,FALSE,"Other Revs";#N/A,#N/A,FALSE,"Deals";#N/A,#N/A,FALSE,"RevsYear";#N/A,#N/A,FALSE,"Balance";#N/A,#N/A,FALSE,"OpCashFlow";#N/A,#N/A,FALSE,"Val.";#N/A,#N/A,FALSE,"DCFVal"}</definedName>
    <definedName name="wrn.America._.Online." localSheetId="13" hidden="1">{#N/A,#N/A,FALSE,"Intro";#N/A,#N/A,FALSE,"Inc. St.";#N/A,#N/A,FALSE,"CalYear";#N/A,#N/A,FALSE,"FYear";#N/A,#N/A,FALSE,"Subs";#N/A,#N/A,FALSE,"Other Revs";#N/A,#N/A,FALSE,"Deals";#N/A,#N/A,FALSE,"RevsYear";#N/A,#N/A,FALSE,"Balance";#N/A,#N/A,FALSE,"OpCashFlow";#N/A,#N/A,FALSE,"Val.";#N/A,#N/A,FALSE,"DCFVal"}</definedName>
    <definedName name="wrn.America._.Online." localSheetId="15" hidden="1">{#N/A,#N/A,FALSE,"Intro";#N/A,#N/A,FALSE,"Inc. St.";#N/A,#N/A,FALSE,"CalYear";#N/A,#N/A,FALSE,"FYear";#N/A,#N/A,FALSE,"Subs";#N/A,#N/A,FALSE,"Other Revs";#N/A,#N/A,FALSE,"Deals";#N/A,#N/A,FALSE,"RevsYear";#N/A,#N/A,FALSE,"Balance";#N/A,#N/A,FALSE,"OpCashFlow";#N/A,#N/A,FALSE,"Val.";#N/A,#N/A,FALSE,"DCFVal"}</definedName>
    <definedName name="wrn.America._.Online." localSheetId="4" hidden="1">{#N/A,#N/A,FALSE,"Intro";#N/A,#N/A,FALSE,"Inc. St.";#N/A,#N/A,FALSE,"CalYear";#N/A,#N/A,FALSE,"FYear";#N/A,#N/A,FALSE,"Subs";#N/A,#N/A,FALSE,"Other Revs";#N/A,#N/A,FALSE,"Deals";#N/A,#N/A,FALSE,"RevsYear";#N/A,#N/A,FALSE,"Balance";#N/A,#N/A,FALSE,"OpCashFlow";#N/A,#N/A,FALSE,"Val.";#N/A,#N/A,FALSE,"DCFVal"}</definedName>
    <definedName name="wrn.America._.Online." localSheetId="0" hidden="1">{#N/A,#N/A,FALSE,"Intro";#N/A,#N/A,FALSE,"Inc. St.";#N/A,#N/A,FALSE,"CalYear";#N/A,#N/A,FALSE,"FYear";#N/A,#N/A,FALSE,"Subs";#N/A,#N/A,FALSE,"Other Revs";#N/A,#N/A,FALSE,"Deals";#N/A,#N/A,FALSE,"RevsYear";#N/A,#N/A,FALSE,"Balance";#N/A,#N/A,FALSE,"OpCashFlow";#N/A,#N/A,FALSE,"Val.";#N/A,#N/A,FALSE,"DCFVal"}</definedName>
    <definedName name="wrn.America._.Online." localSheetId="1" hidden="1">{#N/A,#N/A,FALSE,"Intro";#N/A,#N/A,FALSE,"Inc. St.";#N/A,#N/A,FALSE,"CalYear";#N/A,#N/A,FALSE,"FYear";#N/A,#N/A,FALSE,"Subs";#N/A,#N/A,FALSE,"Other Revs";#N/A,#N/A,FALSE,"Deals";#N/A,#N/A,FALSE,"RevsYear";#N/A,#N/A,FALSE,"Balance";#N/A,#N/A,FALSE,"OpCashFlow";#N/A,#N/A,FALSE,"Val.";#N/A,#N/A,FALSE,"DCFVal"}</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localSheetId="14" hidden="1">{#N/A,#N/A,FALSE,"Intro";#N/A,#N/A,FALSE,"Inc. St.";#N/A,#N/A,FALSE,"CalYear";#N/A,#N/A,FALSE,"FYear";#N/A,#N/A,FALSE,"Subs";#N/A,#N/A,FALSE,"Other Revs";#N/A,#N/A,FALSE,"Deals";#N/A,#N/A,FALSE,"RevsYear";#N/A,#N/A,FALSE,"Balance";#N/A,#N/A,FALSE,"OpCashFlow";#N/A,#N/A,FALSE,"Val.";#N/A,#N/A,FALSE,"DCFVal"}</definedName>
    <definedName name="wrn.America._.Online." localSheetId="16"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AQUIROR._.DCF." localSheetId="2" hidden="1">{"AQUIRORDCF",#N/A,FALSE,"Merger consequences";"Acquirorassns",#N/A,FALSE,"Merger consequences"}</definedName>
    <definedName name="wrn.AQUIROR._.DCF." localSheetId="13" hidden="1">{"AQUIRORDCF",#N/A,FALSE,"Merger consequences";"Acquirorassns",#N/A,FALSE,"Merger consequences"}</definedName>
    <definedName name="wrn.AQUIROR._.DCF." localSheetId="15" hidden="1">{"AQUIRORDCF",#N/A,FALSE,"Merger consequences";"Acquirorassns",#N/A,FALSE,"Merger consequences"}</definedName>
    <definedName name="wrn.AQUIROR._.DCF." localSheetId="4" hidden="1">{"AQUIRORDCF",#N/A,FALSE,"Merger consequences";"Acquirorassns",#N/A,FALSE,"Merger consequences"}</definedName>
    <definedName name="wrn.AQUIROR._.DCF." localSheetId="0" hidden="1">{"AQUIRORDCF",#N/A,FALSE,"Merger consequences";"Acquirorassns",#N/A,FALSE,"Merger consequences"}</definedName>
    <definedName name="wrn.AQUIROR._.DCF." localSheetId="1" hidden="1">{"AQUIRORDCF",#N/A,FALSE,"Merger consequences";"Acquirorassns",#N/A,FALSE,"Merger consequences"}</definedName>
    <definedName name="wrn.AQUIROR._.DCF." localSheetId="3" hidden="1">{"AQUIRORDCF",#N/A,FALSE,"Merger consequences";"Acquirorassns",#N/A,FALSE,"Merger consequences"}</definedName>
    <definedName name="wrn.AQUIROR._.DCF." localSheetId="14" hidden="1">{"AQUIRORDCF",#N/A,FALSE,"Merger consequences";"Acquirorassns",#N/A,FALSE,"Merger consequences"}</definedName>
    <definedName name="wrn.AQUIROR._.DCF." localSheetId="16" hidden="1">{"AQUIRORDCF",#N/A,FALSE,"Merger consequences";"Acquirorassns",#N/A,FALSE,"Merger consequences"}</definedName>
    <definedName name="wrn.AQUIROR._.DCF." hidden="1">{"AQUIRORDCF",#N/A,FALSE,"Merger consequences";"Acquirorassns",#N/A,FALSE,"Merger consequences"}</definedName>
    <definedName name="wrn.BANKS." localSheetId="2" hidden="1">{#N/A,#N/A,FALSE,"BANKS"}</definedName>
    <definedName name="wrn.BANKS." localSheetId="13" hidden="1">{#N/A,#N/A,FALSE,"BANKS"}</definedName>
    <definedName name="wrn.BANKS." localSheetId="15" hidden="1">{#N/A,#N/A,FALSE,"BANKS"}</definedName>
    <definedName name="wrn.BANKS." localSheetId="4" hidden="1">{#N/A,#N/A,FALSE,"BANKS"}</definedName>
    <definedName name="wrn.BANKS." localSheetId="0" hidden="1">{#N/A,#N/A,FALSE,"BANKS"}</definedName>
    <definedName name="wrn.BANKS." localSheetId="1" hidden="1">{#N/A,#N/A,FALSE,"BANKS"}</definedName>
    <definedName name="wrn.BANKS." localSheetId="3" hidden="1">{#N/A,#N/A,FALSE,"BANKS"}</definedName>
    <definedName name="wrn.BANKS." localSheetId="14" hidden="1">{#N/A,#N/A,FALSE,"BANKS"}</definedName>
    <definedName name="wrn.BANKS." localSheetId="16" hidden="1">{#N/A,#N/A,FALSE,"BANKS"}</definedName>
    <definedName name="wrn.BANKS." hidden="1">{#N/A,#N/A,FALSE,"BANKS"}</definedName>
    <definedName name="wrn.BANKS._1" localSheetId="2" hidden="1">{#N/A,#N/A,FALSE,"BANKS"}</definedName>
    <definedName name="wrn.BANKS._1" localSheetId="13" hidden="1">{#N/A,#N/A,FALSE,"BANKS"}</definedName>
    <definedName name="wrn.BANKS._1" localSheetId="15" hidden="1">{#N/A,#N/A,FALSE,"BANKS"}</definedName>
    <definedName name="wrn.BANKS._1" localSheetId="4" hidden="1">{#N/A,#N/A,FALSE,"BANKS"}</definedName>
    <definedName name="wrn.BANKS._1" localSheetId="0" hidden="1">{#N/A,#N/A,FALSE,"BANKS"}</definedName>
    <definedName name="wrn.BANKS._1" localSheetId="1" hidden="1">{#N/A,#N/A,FALSE,"BANKS"}</definedName>
    <definedName name="wrn.BANKS._1" localSheetId="3" hidden="1">{#N/A,#N/A,FALSE,"BANKS"}</definedName>
    <definedName name="wrn.BANKS._1" localSheetId="14" hidden="1">{#N/A,#N/A,FALSE,"BANKS"}</definedName>
    <definedName name="wrn.BANKS._1" localSheetId="16" hidden="1">{#N/A,#N/A,FALSE,"BANKS"}</definedName>
    <definedName name="wrn.BANKS._1" hidden="1">{#N/A,#N/A,FALSE,"BANKS"}</definedName>
    <definedName name="wrn.BANKS._2" localSheetId="2" hidden="1">{#N/A,#N/A,FALSE,"BANKS"}</definedName>
    <definedName name="wrn.BANKS._2" localSheetId="13" hidden="1">{#N/A,#N/A,FALSE,"BANKS"}</definedName>
    <definedName name="wrn.BANKS._2" localSheetId="15" hidden="1">{#N/A,#N/A,FALSE,"BANKS"}</definedName>
    <definedName name="wrn.BANKS._2" localSheetId="4" hidden="1">{#N/A,#N/A,FALSE,"BANKS"}</definedName>
    <definedName name="wrn.BANKS._2" localSheetId="0" hidden="1">{#N/A,#N/A,FALSE,"BANKS"}</definedName>
    <definedName name="wrn.BANKS._2" localSheetId="1" hidden="1">{#N/A,#N/A,FALSE,"BANKS"}</definedName>
    <definedName name="wrn.BANKS._2" localSheetId="3" hidden="1">{#N/A,#N/A,FALSE,"BANKS"}</definedName>
    <definedName name="wrn.BANKS._2" localSheetId="14" hidden="1">{#N/A,#N/A,FALSE,"BANKS"}</definedName>
    <definedName name="wrn.BANKS._2" localSheetId="16" hidden="1">{#N/A,#N/A,FALSE,"BANKS"}</definedName>
    <definedName name="wrn.BANKS._2" hidden="1">{#N/A,#N/A,FALSE,"BANKS"}</definedName>
    <definedName name="wrn.BOP." localSheetId="2" hidden="1">{#N/A,#N/A,FALSE,"BOP"}</definedName>
    <definedName name="wrn.BOP." localSheetId="13" hidden="1">{#N/A,#N/A,FALSE,"BOP"}</definedName>
    <definedName name="wrn.BOP." localSheetId="15" hidden="1">{#N/A,#N/A,FALSE,"BOP"}</definedName>
    <definedName name="wrn.BOP." localSheetId="4" hidden="1">{#N/A,#N/A,FALSE,"BOP"}</definedName>
    <definedName name="wrn.BOP." localSheetId="0" hidden="1">{#N/A,#N/A,FALSE,"BOP"}</definedName>
    <definedName name="wrn.BOP." localSheetId="1" hidden="1">{#N/A,#N/A,FALSE,"BOP"}</definedName>
    <definedName name="wrn.BOP." localSheetId="3" hidden="1">{#N/A,#N/A,FALSE,"BOP"}</definedName>
    <definedName name="wrn.BOP." localSheetId="14" hidden="1">{#N/A,#N/A,FALSE,"BOP"}</definedName>
    <definedName name="wrn.BOP." localSheetId="16" hidden="1">{#N/A,#N/A,FALSE,"BOP"}</definedName>
    <definedName name="wrn.BOP." hidden="1">{#N/A,#N/A,FALSE,"BOP"}</definedName>
    <definedName name="wrn.BOP._1" localSheetId="2" hidden="1">{#N/A,#N/A,FALSE,"BOP"}</definedName>
    <definedName name="wrn.BOP._1" localSheetId="13" hidden="1">{#N/A,#N/A,FALSE,"BOP"}</definedName>
    <definedName name="wrn.BOP._1" localSheetId="15" hidden="1">{#N/A,#N/A,FALSE,"BOP"}</definedName>
    <definedName name="wrn.BOP._1" localSheetId="4" hidden="1">{#N/A,#N/A,FALSE,"BOP"}</definedName>
    <definedName name="wrn.BOP._1" localSheetId="0" hidden="1">{#N/A,#N/A,FALSE,"BOP"}</definedName>
    <definedName name="wrn.BOP._1" localSheetId="1" hidden="1">{#N/A,#N/A,FALSE,"BOP"}</definedName>
    <definedName name="wrn.BOP._1" localSheetId="3" hidden="1">{#N/A,#N/A,FALSE,"BOP"}</definedName>
    <definedName name="wrn.BOP._1" localSheetId="14" hidden="1">{#N/A,#N/A,FALSE,"BOP"}</definedName>
    <definedName name="wrn.BOP._1" localSheetId="16" hidden="1">{#N/A,#N/A,FALSE,"BOP"}</definedName>
    <definedName name="wrn.BOP._1" hidden="1">{#N/A,#N/A,FALSE,"BOP"}</definedName>
    <definedName name="wrn.BOP._2" localSheetId="2" hidden="1">{#N/A,#N/A,FALSE,"BOP"}</definedName>
    <definedName name="wrn.BOP._2" localSheetId="13" hidden="1">{#N/A,#N/A,FALSE,"BOP"}</definedName>
    <definedName name="wrn.BOP._2" localSheetId="15" hidden="1">{#N/A,#N/A,FALSE,"BOP"}</definedName>
    <definedName name="wrn.BOP._2" localSheetId="4" hidden="1">{#N/A,#N/A,FALSE,"BOP"}</definedName>
    <definedName name="wrn.BOP._2" localSheetId="0" hidden="1">{#N/A,#N/A,FALSE,"BOP"}</definedName>
    <definedName name="wrn.BOP._2" localSheetId="1" hidden="1">{#N/A,#N/A,FALSE,"BOP"}</definedName>
    <definedName name="wrn.BOP._2" localSheetId="3" hidden="1">{#N/A,#N/A,FALSE,"BOP"}</definedName>
    <definedName name="wrn.BOP._2" localSheetId="14" hidden="1">{#N/A,#N/A,FALSE,"BOP"}</definedName>
    <definedName name="wrn.BOP._2" localSheetId="16" hidden="1">{#N/A,#N/A,FALSE,"BOP"}</definedName>
    <definedName name="wrn.BOP._2" hidden="1">{#N/A,#N/A,FALSE,"BOP"}</definedName>
    <definedName name="wrn.BOP_MIDTERM." localSheetId="2" hidden="1">{"BOP_TAB",#N/A,FALSE,"N";"MIDTERM_TAB",#N/A,FALSE,"O"}</definedName>
    <definedName name="wrn.BOP_MIDTERM." localSheetId="13" hidden="1">{"BOP_TAB",#N/A,FALSE,"N";"MIDTERM_TAB",#N/A,FALSE,"O"}</definedName>
    <definedName name="wrn.BOP_MIDTERM." localSheetId="15" hidden="1">{"BOP_TAB",#N/A,FALSE,"N";"MIDTERM_TAB",#N/A,FALSE,"O"}</definedName>
    <definedName name="wrn.BOP_MIDTERM." localSheetId="4" hidden="1">{"BOP_TAB",#N/A,FALSE,"N";"MIDTERM_TAB",#N/A,FALSE,"O"}</definedName>
    <definedName name="wrn.BOP_MIDTERM." localSheetId="0" hidden="1">{"BOP_TAB",#N/A,FALSE,"N";"MIDTERM_TAB",#N/A,FALSE,"O"}</definedName>
    <definedName name="wrn.BOP_MIDTERM." localSheetId="1" hidden="1">{"BOP_TAB",#N/A,FALSE,"N";"MIDTERM_TAB",#N/A,FALSE,"O"}</definedName>
    <definedName name="wrn.BOP_MIDTERM." localSheetId="3" hidden="1">{"BOP_TAB",#N/A,FALSE,"N";"MIDTERM_TAB",#N/A,FALSE,"O"}</definedName>
    <definedName name="wrn.BOP_MIDTERM." localSheetId="14" hidden="1">{"BOP_TAB",#N/A,FALSE,"N";"MIDTERM_TAB",#N/A,FALSE,"O"}</definedName>
    <definedName name="wrn.BOP_MIDTERM." localSheetId="16" hidden="1">{"BOP_TAB",#N/A,FALSE,"N";"MIDTERM_TAB",#N/A,FALSE,"O"}</definedName>
    <definedName name="wrn.BOP_MIDTERM." hidden="1">{"BOP_TAB",#N/A,FALSE,"N";"MIDTERM_TAB",#N/A,FALSE,"O"}</definedName>
    <definedName name="wrn.BOP_MIDTERM._1" localSheetId="2" hidden="1">{"BOP_TAB",#N/A,FALSE,"N";"MIDTERM_TAB",#N/A,FALSE,"O"}</definedName>
    <definedName name="wrn.BOP_MIDTERM._1" localSheetId="13" hidden="1">{"BOP_TAB",#N/A,FALSE,"N";"MIDTERM_TAB",#N/A,FALSE,"O"}</definedName>
    <definedName name="wrn.BOP_MIDTERM._1" localSheetId="15" hidden="1">{"BOP_TAB",#N/A,FALSE,"N";"MIDTERM_TAB",#N/A,FALSE,"O"}</definedName>
    <definedName name="wrn.BOP_MIDTERM._1" localSheetId="4" hidden="1">{"BOP_TAB",#N/A,FALSE,"N";"MIDTERM_TAB",#N/A,FALSE,"O"}</definedName>
    <definedName name="wrn.BOP_MIDTERM._1" localSheetId="0" hidden="1">{"BOP_TAB",#N/A,FALSE,"N";"MIDTERM_TAB",#N/A,FALSE,"O"}</definedName>
    <definedName name="wrn.BOP_MIDTERM._1" localSheetId="1" hidden="1">{"BOP_TAB",#N/A,FALSE,"N";"MIDTERM_TAB",#N/A,FALSE,"O"}</definedName>
    <definedName name="wrn.BOP_MIDTERM._1" localSheetId="3" hidden="1">{"BOP_TAB",#N/A,FALSE,"N";"MIDTERM_TAB",#N/A,FALSE,"O"}</definedName>
    <definedName name="wrn.BOP_MIDTERM._1" localSheetId="14" hidden="1">{"BOP_TAB",#N/A,FALSE,"N";"MIDTERM_TAB",#N/A,FALSE,"O"}</definedName>
    <definedName name="wrn.BOP_MIDTERM._1" localSheetId="16" hidden="1">{"BOP_TAB",#N/A,FALSE,"N";"MIDTERM_TAB",#N/A,FALSE,"O"}</definedName>
    <definedName name="wrn.BOP_MIDTERM._1" hidden="1">{"BOP_TAB",#N/A,FALSE,"N";"MIDTERM_TAB",#N/A,FALSE,"O"}</definedName>
    <definedName name="wrn.BOP_MIDTERM._2" localSheetId="2" hidden="1">{"BOP_TAB",#N/A,FALSE,"N";"MIDTERM_TAB",#N/A,FALSE,"O"}</definedName>
    <definedName name="wrn.BOP_MIDTERM._2" localSheetId="13" hidden="1">{"BOP_TAB",#N/A,FALSE,"N";"MIDTERM_TAB",#N/A,FALSE,"O"}</definedName>
    <definedName name="wrn.BOP_MIDTERM._2" localSheetId="15" hidden="1">{"BOP_TAB",#N/A,FALSE,"N";"MIDTERM_TAB",#N/A,FALSE,"O"}</definedName>
    <definedName name="wrn.BOP_MIDTERM._2" localSheetId="4" hidden="1">{"BOP_TAB",#N/A,FALSE,"N";"MIDTERM_TAB",#N/A,FALSE,"O"}</definedName>
    <definedName name="wrn.BOP_MIDTERM._2" localSheetId="0" hidden="1">{"BOP_TAB",#N/A,FALSE,"N";"MIDTERM_TAB",#N/A,FALSE,"O"}</definedName>
    <definedName name="wrn.BOP_MIDTERM._2" localSheetId="1" hidden="1">{"BOP_TAB",#N/A,FALSE,"N";"MIDTERM_TAB",#N/A,FALSE,"O"}</definedName>
    <definedName name="wrn.BOP_MIDTERM._2" localSheetId="3" hidden="1">{"BOP_TAB",#N/A,FALSE,"N";"MIDTERM_TAB",#N/A,FALSE,"O"}</definedName>
    <definedName name="wrn.BOP_MIDTERM._2" localSheetId="14" hidden="1">{"BOP_TAB",#N/A,FALSE,"N";"MIDTERM_TAB",#N/A,FALSE,"O"}</definedName>
    <definedName name="wrn.BOP_MIDTERM._2" localSheetId="16" hidden="1">{"BOP_TAB",#N/A,FALSE,"N";"MIDTERM_TAB",#N/A,FALSE,"O"}</definedName>
    <definedName name="wrn.BOP_MIDTERM._2" hidden="1">{"BOP_TAB",#N/A,FALSE,"N";"MIDTERM_TAB",#N/A,FALSE,"O"}</definedName>
    <definedName name="wrn.budget._.balance._.sheet." localSheetId="2" hidden="1">{"bugdet992000 balance sheet",#N/A,FALSE,"Celtel alternative 6"}</definedName>
    <definedName name="wrn.budget._.balance._.sheet." localSheetId="13" hidden="1">{"bugdet992000 balance sheet",#N/A,FALSE,"Celtel alternative 6"}</definedName>
    <definedName name="wrn.budget._.balance._.sheet." localSheetId="15" hidden="1">{"bugdet992000 balance sheet",#N/A,FALSE,"Celtel alternative 6"}</definedName>
    <definedName name="wrn.budget._.balance._.sheet." localSheetId="4" hidden="1">{"bugdet992000 balance sheet",#N/A,FALSE,"Celtel alternative 6"}</definedName>
    <definedName name="wrn.budget._.balance._.sheet." localSheetId="0" hidden="1">{"bugdet992000 balance sheet",#N/A,FALSE,"Celtel alternative 6"}</definedName>
    <definedName name="wrn.budget._.balance._.sheet." localSheetId="1" hidden="1">{"bugdet992000 balance sheet",#N/A,FALSE,"Celtel alternative 6"}</definedName>
    <definedName name="wrn.budget._.balance._.sheet." localSheetId="3" hidden="1">{"bugdet992000 balance sheet",#N/A,FALSE,"Celtel alternative 6"}</definedName>
    <definedName name="wrn.budget._.balance._.sheet." localSheetId="14" hidden="1">{"bugdet992000 balance sheet",#N/A,FALSE,"Celtel alternative 6"}</definedName>
    <definedName name="wrn.budget._.balance._.sheet." localSheetId="16" hidden="1">{"bugdet992000 balance sheet",#N/A,FALSE,"Celtel alternative 6"}</definedName>
    <definedName name="wrn.budget._.balance._.sheet." hidden="1">{"bugdet992000 balance sheet",#N/A,FALSE,"Celtel alternative 6"}</definedName>
    <definedName name="wrn.budget._.capex." localSheetId="2" hidden="1">{"budget992000 capex",#N/A,FALSE,"Celtel alternative 6"}</definedName>
    <definedName name="wrn.budget._.capex." localSheetId="13" hidden="1">{"budget992000 capex",#N/A,FALSE,"Celtel alternative 6"}</definedName>
    <definedName name="wrn.budget._.capex." localSheetId="15" hidden="1">{"budget992000 capex",#N/A,FALSE,"Celtel alternative 6"}</definedName>
    <definedName name="wrn.budget._.capex." localSheetId="4" hidden="1">{"budget992000 capex",#N/A,FALSE,"Celtel alternative 6"}</definedName>
    <definedName name="wrn.budget._.capex." localSheetId="0" hidden="1">{"budget992000 capex",#N/A,FALSE,"Celtel alternative 6"}</definedName>
    <definedName name="wrn.budget._.capex." localSheetId="1" hidden="1">{"budget992000 capex",#N/A,FALSE,"Celtel alternative 6"}</definedName>
    <definedName name="wrn.budget._.capex." localSheetId="3" hidden="1">{"budget992000 capex",#N/A,FALSE,"Celtel alternative 6"}</definedName>
    <definedName name="wrn.budget._.capex." localSheetId="14" hidden="1">{"budget992000 capex",#N/A,FALSE,"Celtel alternative 6"}</definedName>
    <definedName name="wrn.budget._.capex." localSheetId="16" hidden="1">{"budget992000 capex",#N/A,FALSE,"Celtel alternative 6"}</definedName>
    <definedName name="wrn.budget._.capex." hidden="1">{"budget992000 capex",#N/A,FALSE,"Celtel alternative 6"}</definedName>
    <definedName name="wrn.budget._.customers." localSheetId="2" hidden="1">{"budget992000_customers",#N/A,FALSE,"Celtel alternative 6"}</definedName>
    <definedName name="wrn.budget._.customers." localSheetId="13" hidden="1">{"budget992000_customers",#N/A,FALSE,"Celtel alternative 6"}</definedName>
    <definedName name="wrn.budget._.customers." localSheetId="15" hidden="1">{"budget992000_customers",#N/A,FALSE,"Celtel alternative 6"}</definedName>
    <definedName name="wrn.budget._.customers." localSheetId="4" hidden="1">{"budget992000_customers",#N/A,FALSE,"Celtel alternative 6"}</definedName>
    <definedName name="wrn.budget._.customers." localSheetId="0" hidden="1">{"budget992000_customers",#N/A,FALSE,"Celtel alternative 6"}</definedName>
    <definedName name="wrn.budget._.customers." localSheetId="1" hidden="1">{"budget992000_customers",#N/A,FALSE,"Celtel alternative 6"}</definedName>
    <definedName name="wrn.budget._.customers." localSheetId="3" hidden="1">{"budget992000_customers",#N/A,FALSE,"Celtel alternative 6"}</definedName>
    <definedName name="wrn.budget._.customers." localSheetId="14" hidden="1">{"budget992000_customers",#N/A,FALSE,"Celtel alternative 6"}</definedName>
    <definedName name="wrn.budget._.customers." localSheetId="16" hidden="1">{"budget992000_customers",#N/A,FALSE,"Celtel alternative 6"}</definedName>
    <definedName name="wrn.budget._.customers." hidden="1">{"budget992000_customers",#N/A,FALSE,"Celtel alternative 6"}</definedName>
    <definedName name="wrn.budget._.profit._.and._.loss." localSheetId="2" hidden="1">{"budget992000 profit and loss",#N/A,FALSE,"Celtel alternative 6"}</definedName>
    <definedName name="wrn.budget._.profit._.and._.loss." localSheetId="13" hidden="1">{"budget992000 profit and loss",#N/A,FALSE,"Celtel alternative 6"}</definedName>
    <definedName name="wrn.budget._.profit._.and._.loss." localSheetId="15" hidden="1">{"budget992000 profit and loss",#N/A,FALSE,"Celtel alternative 6"}</definedName>
    <definedName name="wrn.budget._.profit._.and._.loss." localSheetId="4" hidden="1">{"budget992000 profit and loss",#N/A,FALSE,"Celtel alternative 6"}</definedName>
    <definedName name="wrn.budget._.profit._.and._.loss." localSheetId="0" hidden="1">{"budget992000 profit and loss",#N/A,FALSE,"Celtel alternative 6"}</definedName>
    <definedName name="wrn.budget._.profit._.and._.loss." localSheetId="1" hidden="1">{"budget992000 profit and loss",#N/A,FALSE,"Celtel alternative 6"}</definedName>
    <definedName name="wrn.budget._.profit._.and._.loss." localSheetId="3" hidden="1">{"budget992000 profit and loss",#N/A,FALSE,"Celtel alternative 6"}</definedName>
    <definedName name="wrn.budget._.profit._.and._.loss." localSheetId="14" hidden="1">{"budget992000 profit and loss",#N/A,FALSE,"Celtel alternative 6"}</definedName>
    <definedName name="wrn.budget._.profit._.and._.loss." localSheetId="16" hidden="1">{"budget992000 profit and loss",#N/A,FALSE,"Celtel alternative 6"}</definedName>
    <definedName name="wrn.budget._.profit._.and._.loss." hidden="1">{"budget992000 profit and loss",#N/A,FALSE,"Celtel alternative 6"}</definedName>
    <definedName name="wrn.budget._.tariffs._.and._.usage." localSheetId="2" hidden="1">{"budget992000 tariff and usage",#N/A,FALSE,"Celtel alternative 6"}</definedName>
    <definedName name="wrn.budget._.tariffs._.and._.usage." localSheetId="13" hidden="1">{"budget992000 tariff and usage",#N/A,FALSE,"Celtel alternative 6"}</definedName>
    <definedName name="wrn.budget._.tariffs._.and._.usage." localSheetId="15" hidden="1">{"budget992000 tariff and usage",#N/A,FALSE,"Celtel alternative 6"}</definedName>
    <definedName name="wrn.budget._.tariffs._.and._.usage." localSheetId="4" hidden="1">{"budget992000 tariff and usage",#N/A,FALSE,"Celtel alternative 6"}</definedName>
    <definedName name="wrn.budget._.tariffs._.and._.usage." localSheetId="0" hidden="1">{"budget992000 tariff and usage",#N/A,FALSE,"Celtel alternative 6"}</definedName>
    <definedName name="wrn.budget._.tariffs._.and._.usage." localSheetId="1" hidden="1">{"budget992000 tariff and usage",#N/A,FALSE,"Celtel alternative 6"}</definedName>
    <definedName name="wrn.budget._.tariffs._.and._.usage." localSheetId="3" hidden="1">{"budget992000 tariff and usage",#N/A,FALSE,"Celtel alternative 6"}</definedName>
    <definedName name="wrn.budget._.tariffs._.and._.usage." localSheetId="14" hidden="1">{"budget992000 tariff and usage",#N/A,FALSE,"Celtel alternative 6"}</definedName>
    <definedName name="wrn.budget._.tariffs._.and._.usage." localSheetId="16" hidden="1">{"budget992000 tariff and usage",#N/A,FALSE,"Celtel alternative 6"}</definedName>
    <definedName name="wrn.budget._.tariffs._.and._.usage." hidden="1">{"budget992000 tariff and usage",#N/A,FALSE,"Celtel alternative 6"}</definedName>
    <definedName name="wrn.Cash._.Plan." localSheetId="2" hidden="1">{"cash plan",#N/A,FALSE,"fccashflow"}</definedName>
    <definedName name="wrn.Cash._.Plan." localSheetId="13" hidden="1">{"cash plan",#N/A,FALSE,"fccashflow"}</definedName>
    <definedName name="wrn.Cash._.Plan." localSheetId="15" hidden="1">{"cash plan",#N/A,FALSE,"fccashflow"}</definedName>
    <definedName name="wrn.Cash._.Plan." localSheetId="4" hidden="1">{"cash plan",#N/A,FALSE,"fccashflow"}</definedName>
    <definedName name="wrn.Cash._.Plan." localSheetId="0" hidden="1">{"cash plan",#N/A,FALSE,"fccashflow"}</definedName>
    <definedName name="wrn.Cash._.Plan." localSheetId="1" hidden="1">{"cash plan",#N/A,FALSE,"fccashflow"}</definedName>
    <definedName name="wrn.Cash._.Plan." localSheetId="3" hidden="1">{"cash plan",#N/A,FALSE,"fccashflow"}</definedName>
    <definedName name="wrn.Cash._.Plan." localSheetId="14" hidden="1">{"cash plan",#N/A,FALSE,"fccashflow"}</definedName>
    <definedName name="wrn.Cash._.Plan." localSheetId="16" hidden="1">{"cash plan",#N/A,FALSE,"fccashflow"}</definedName>
    <definedName name="wrn.Cash._.Plan." hidden="1">{"cash plan",#N/A,FALSE,"fccashflow"}</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ompco." localSheetId="2" hidden="1">{"mult96",#N/A,FALSE,"PETCOMP";"est96",#N/A,FALSE,"PETCOMP";"mult95",#N/A,FALSE,"PETCOMP";"est95",#N/A,FALSE,"PETCOMP";"multltm",#N/A,FALSE,"PETCOMP";"resultltm",#N/A,FALSE,"PETCOMP"}</definedName>
    <definedName name="wrn.compco." localSheetId="13" hidden="1">{"mult96",#N/A,FALSE,"PETCOMP";"est96",#N/A,FALSE,"PETCOMP";"mult95",#N/A,FALSE,"PETCOMP";"est95",#N/A,FALSE,"PETCOMP";"multltm",#N/A,FALSE,"PETCOMP";"resultltm",#N/A,FALSE,"PETCOMP"}</definedName>
    <definedName name="wrn.compco." localSheetId="15" hidden="1">{"mult96",#N/A,FALSE,"PETCOMP";"est96",#N/A,FALSE,"PETCOMP";"mult95",#N/A,FALSE,"PETCOMP";"est95",#N/A,FALSE,"PETCOMP";"multltm",#N/A,FALSE,"PETCOMP";"resultltm",#N/A,FALSE,"PETCOMP"}</definedName>
    <definedName name="wrn.compco." localSheetId="4" hidden="1">{"mult96",#N/A,FALSE,"PETCOMP";"est96",#N/A,FALSE,"PETCOMP";"mult95",#N/A,FALSE,"PETCOMP";"est95",#N/A,FALSE,"PETCOMP";"multltm",#N/A,FALSE,"PETCOMP";"resultltm",#N/A,FALSE,"PETCOMP"}</definedName>
    <definedName name="wrn.compco." localSheetId="0" hidden="1">{"mult96",#N/A,FALSE,"PETCOMP";"est96",#N/A,FALSE,"PETCOMP";"mult95",#N/A,FALSE,"PETCOMP";"est95",#N/A,FALSE,"PETCOMP";"multltm",#N/A,FALSE,"PETCOMP";"resultltm",#N/A,FALSE,"PETCOMP"}</definedName>
    <definedName name="wrn.compco." localSheetId="1" hidden="1">{"mult96",#N/A,FALSE,"PETCOMP";"est96",#N/A,FALSE,"PETCOMP";"mult95",#N/A,FALSE,"PETCOMP";"est95",#N/A,FALSE,"PETCOMP";"multltm",#N/A,FALSE,"PETCOMP";"resultltm",#N/A,FALSE,"PETCOMP"}</definedName>
    <definedName name="wrn.compco." localSheetId="3" hidden="1">{"mult96",#N/A,FALSE,"PETCOMP";"est96",#N/A,FALSE,"PETCOMP";"mult95",#N/A,FALSE,"PETCOMP";"est95",#N/A,FALSE,"PETCOMP";"multltm",#N/A,FALSE,"PETCOMP";"resultltm",#N/A,FALSE,"PETCOMP"}</definedName>
    <definedName name="wrn.compco." localSheetId="14" hidden="1">{"mult96",#N/A,FALSE,"PETCOMP";"est96",#N/A,FALSE,"PETCOMP";"mult95",#N/A,FALSE,"PETCOMP";"est95",#N/A,FALSE,"PETCOMP";"multltm",#N/A,FALSE,"PETCOMP";"resultltm",#N/A,FALSE,"PETCOMP"}</definedName>
    <definedName name="wrn.compco." localSheetId="16" hidden="1">{"mult96",#N/A,FALSE,"PETCOMP";"est96",#N/A,FALSE,"PETCOMP";"mult95",#N/A,FALSE,"PETCOMP";"est95",#N/A,FALSE,"PETCOMP";"multltm",#N/A,FALSE,"PETCOMP";"resultltm",#N/A,FALSE,"PETCOMP"}</definedName>
    <definedName name="wrn.compco." hidden="1">{"mult96",#N/A,FALSE,"PETCOMP";"est96",#N/A,FALSE,"PETCOMP";"mult95",#N/A,FALSE,"PETCOMP";"est95",#N/A,FALSE,"PETCOMP";"multltm",#N/A,FALSE,"PETCOMP";"resultltm",#N/A,FALSE,"PETCOMP"}</definedName>
    <definedName name="wrn.CREDIT." localSheetId="2" hidden="1">{#N/A,#N/A,FALSE,"CREDIT"}</definedName>
    <definedName name="wrn.CREDIT." localSheetId="13" hidden="1">{#N/A,#N/A,FALSE,"CREDIT"}</definedName>
    <definedName name="wrn.CREDIT." localSheetId="15" hidden="1">{#N/A,#N/A,FALSE,"CREDIT"}</definedName>
    <definedName name="wrn.CREDIT." localSheetId="4" hidden="1">{#N/A,#N/A,FALSE,"CREDIT"}</definedName>
    <definedName name="wrn.CREDIT." localSheetId="0" hidden="1">{#N/A,#N/A,FALSE,"CREDIT"}</definedName>
    <definedName name="wrn.CREDIT." localSheetId="1" hidden="1">{#N/A,#N/A,FALSE,"CREDIT"}</definedName>
    <definedName name="wrn.CREDIT." localSheetId="3" hidden="1">{#N/A,#N/A,FALSE,"CREDIT"}</definedName>
    <definedName name="wrn.CREDIT." localSheetId="14" hidden="1">{#N/A,#N/A,FALSE,"CREDIT"}</definedName>
    <definedName name="wrn.CREDIT." localSheetId="16" hidden="1">{#N/A,#N/A,FALSE,"CREDIT"}</definedName>
    <definedName name="wrn.CREDIT." hidden="1">{#N/A,#N/A,FALSE,"CREDIT"}</definedName>
    <definedName name="wrn.CREDIT._1" localSheetId="2" hidden="1">{#N/A,#N/A,FALSE,"CREDIT"}</definedName>
    <definedName name="wrn.CREDIT._1" localSheetId="13" hidden="1">{#N/A,#N/A,FALSE,"CREDIT"}</definedName>
    <definedName name="wrn.CREDIT._1" localSheetId="15" hidden="1">{#N/A,#N/A,FALSE,"CREDIT"}</definedName>
    <definedName name="wrn.CREDIT._1" localSheetId="4" hidden="1">{#N/A,#N/A,FALSE,"CREDIT"}</definedName>
    <definedName name="wrn.CREDIT._1" localSheetId="0" hidden="1">{#N/A,#N/A,FALSE,"CREDIT"}</definedName>
    <definedName name="wrn.CREDIT._1" localSheetId="1" hidden="1">{#N/A,#N/A,FALSE,"CREDIT"}</definedName>
    <definedName name="wrn.CREDIT._1" localSheetId="3" hidden="1">{#N/A,#N/A,FALSE,"CREDIT"}</definedName>
    <definedName name="wrn.CREDIT._1" localSheetId="14" hidden="1">{#N/A,#N/A,FALSE,"CREDIT"}</definedName>
    <definedName name="wrn.CREDIT._1" localSheetId="16" hidden="1">{#N/A,#N/A,FALSE,"CREDIT"}</definedName>
    <definedName name="wrn.CREDIT._1" hidden="1">{#N/A,#N/A,FALSE,"CREDIT"}</definedName>
    <definedName name="wrn.CREDIT._2" localSheetId="2" hidden="1">{#N/A,#N/A,FALSE,"CREDIT"}</definedName>
    <definedName name="wrn.CREDIT._2" localSheetId="13" hidden="1">{#N/A,#N/A,FALSE,"CREDIT"}</definedName>
    <definedName name="wrn.CREDIT._2" localSheetId="15" hidden="1">{#N/A,#N/A,FALSE,"CREDIT"}</definedName>
    <definedName name="wrn.CREDIT._2" localSheetId="4" hidden="1">{#N/A,#N/A,FALSE,"CREDIT"}</definedName>
    <definedName name="wrn.CREDIT._2" localSheetId="0" hidden="1">{#N/A,#N/A,FALSE,"CREDIT"}</definedName>
    <definedName name="wrn.CREDIT._2" localSheetId="1" hidden="1">{#N/A,#N/A,FALSE,"CREDIT"}</definedName>
    <definedName name="wrn.CREDIT._2" localSheetId="3" hidden="1">{#N/A,#N/A,FALSE,"CREDIT"}</definedName>
    <definedName name="wrn.CREDIT._2" localSheetId="14" hidden="1">{#N/A,#N/A,FALSE,"CREDIT"}</definedName>
    <definedName name="wrn.CREDIT._2" localSheetId="16" hidden="1">{#N/A,#N/A,FALSE,"CREDIT"}</definedName>
    <definedName name="wrn.CREDIT._2" hidden="1">{#N/A,#N/A,FALSE,"CREDIT"}</definedName>
    <definedName name="wrn.DCF." localSheetId="2" hidden="1">{"DCF1",#N/A,FALSE,"SIERRA DCF";"MATRIX1",#N/A,FALSE,"SIERRA DCF"}</definedName>
    <definedName name="wrn.DCF." localSheetId="13" hidden="1">{"DCF1",#N/A,FALSE,"SIERRA DCF";"MATRIX1",#N/A,FALSE,"SIERRA DCF"}</definedName>
    <definedName name="wrn.DCF." localSheetId="15" hidden="1">{"DCF1",#N/A,FALSE,"SIERRA DCF";"MATRIX1",#N/A,FALSE,"SIERRA DCF"}</definedName>
    <definedName name="wrn.DCF." localSheetId="4" hidden="1">{"DCF1",#N/A,FALSE,"SIERRA DCF";"MATRIX1",#N/A,FALSE,"SIERRA DCF"}</definedName>
    <definedName name="wrn.DCF." localSheetId="0" hidden="1">{"DCF1",#N/A,FALSE,"SIERRA DCF";"MATRIX1",#N/A,FALSE,"SIERRA DCF"}</definedName>
    <definedName name="wrn.DCF." localSheetId="1" hidden="1">{"DCF1",#N/A,FALSE,"SIERRA DCF";"MATRIX1",#N/A,FALSE,"SIERRA DCF"}</definedName>
    <definedName name="wrn.DCF." localSheetId="3" hidden="1">{"DCF1",#N/A,FALSE,"SIERRA DCF";"MATRIX1",#N/A,FALSE,"SIERRA DCF"}</definedName>
    <definedName name="wrn.DCF." localSheetId="14" hidden="1">{"DCF1",#N/A,FALSE,"SIERRA DCF";"MATRIX1",#N/A,FALSE,"SIERRA DCF"}</definedName>
    <definedName name="wrn.DCF." localSheetId="16" hidden="1">{"DCF1",#N/A,FALSE,"SIERRA DCF";"MATRIX1",#N/A,FALSE,"SIERRA DCF"}</definedName>
    <definedName name="wrn.DCF." hidden="1">{"DCF1",#N/A,FALSE,"SIERRA DCF";"MATRIX1",#N/A,FALSE,"SIERRA DCF"}</definedName>
    <definedName name="wrn.DCF_Terminal_Value_qchm." localSheetId="2" hidden="1">{"qchm_dcf",#N/A,FALSE,"QCHMDCF2";"qchm_terminal",#N/A,FALSE,"QCHMDCF2"}</definedName>
    <definedName name="wrn.DCF_Terminal_Value_qchm." localSheetId="13" hidden="1">{"qchm_dcf",#N/A,FALSE,"QCHMDCF2";"qchm_terminal",#N/A,FALSE,"QCHMDCF2"}</definedName>
    <definedName name="wrn.DCF_Terminal_Value_qchm." localSheetId="15" hidden="1">{"qchm_dcf",#N/A,FALSE,"QCHMDCF2";"qchm_terminal",#N/A,FALSE,"QCHMDCF2"}</definedName>
    <definedName name="wrn.DCF_Terminal_Value_qchm." localSheetId="4" hidden="1">{"qchm_dcf",#N/A,FALSE,"QCHMDCF2";"qchm_terminal",#N/A,FALSE,"QCHMDCF2"}</definedName>
    <definedName name="wrn.DCF_Terminal_Value_qchm." localSheetId="0" hidden="1">{"qchm_dcf",#N/A,FALSE,"QCHMDCF2";"qchm_terminal",#N/A,FALSE,"QCHMDCF2"}</definedName>
    <definedName name="wrn.DCF_Terminal_Value_qchm." localSheetId="1" hidden="1">{"qchm_dcf",#N/A,FALSE,"QCHMDCF2";"qchm_terminal",#N/A,FALSE,"QCHMDCF2"}</definedName>
    <definedName name="wrn.DCF_Terminal_Value_qchm." localSheetId="3" hidden="1">{"qchm_dcf",#N/A,FALSE,"QCHMDCF2";"qchm_terminal",#N/A,FALSE,"QCHMDCF2"}</definedName>
    <definedName name="wrn.DCF_Terminal_Value_qchm." localSheetId="14" hidden="1">{"qchm_dcf",#N/A,FALSE,"QCHMDCF2";"qchm_terminal",#N/A,FALSE,"QCHMDCF2"}</definedName>
    <definedName name="wrn.DCF_Terminal_Value_qchm." localSheetId="16" hidden="1">{"qchm_dcf",#N/A,FALSE,"QCHMDCF2";"qchm_terminal",#N/A,FALSE,"QCHMDCF2"}</definedName>
    <definedName name="wrn.DCF_Terminal_Value_qchm." hidden="1">{"qchm_dcf",#N/A,FALSE,"QCHMDCF2";"qchm_terminal",#N/A,FALSE,"QCHMDCF2"}</definedName>
    <definedName name="wrn.DEBTSVC." localSheetId="2" hidden="1">{#N/A,#N/A,FALSE,"DEBTSVC"}</definedName>
    <definedName name="wrn.DEBTSVC." localSheetId="13" hidden="1">{#N/A,#N/A,FALSE,"DEBTSVC"}</definedName>
    <definedName name="wrn.DEBTSVC." localSheetId="15" hidden="1">{#N/A,#N/A,FALSE,"DEBTSVC"}</definedName>
    <definedName name="wrn.DEBTSVC." localSheetId="4" hidden="1">{#N/A,#N/A,FALSE,"DEBTSVC"}</definedName>
    <definedName name="wrn.DEBTSVC." localSheetId="0" hidden="1">{#N/A,#N/A,FALSE,"DEBTSVC"}</definedName>
    <definedName name="wrn.DEBTSVC." localSheetId="1" hidden="1">{#N/A,#N/A,FALSE,"DEBTSVC"}</definedName>
    <definedName name="wrn.DEBTSVC." localSheetId="3" hidden="1">{#N/A,#N/A,FALSE,"DEBTSVC"}</definedName>
    <definedName name="wrn.DEBTSVC." localSheetId="14" hidden="1">{#N/A,#N/A,FALSE,"DEBTSVC"}</definedName>
    <definedName name="wrn.DEBTSVC." localSheetId="16" hidden="1">{#N/A,#N/A,FALSE,"DEBTSVC"}</definedName>
    <definedName name="wrn.DEBTSVC." hidden="1">{#N/A,#N/A,FALSE,"DEBTSVC"}</definedName>
    <definedName name="wrn.DEBTSVC._1" localSheetId="2" hidden="1">{#N/A,#N/A,FALSE,"DEBTSVC"}</definedName>
    <definedName name="wrn.DEBTSVC._1" localSheetId="13" hidden="1">{#N/A,#N/A,FALSE,"DEBTSVC"}</definedName>
    <definedName name="wrn.DEBTSVC._1" localSheetId="15" hidden="1">{#N/A,#N/A,FALSE,"DEBTSVC"}</definedName>
    <definedName name="wrn.DEBTSVC._1" localSheetId="4" hidden="1">{#N/A,#N/A,FALSE,"DEBTSVC"}</definedName>
    <definedName name="wrn.DEBTSVC._1" localSheetId="0" hidden="1">{#N/A,#N/A,FALSE,"DEBTSVC"}</definedName>
    <definedName name="wrn.DEBTSVC._1" localSheetId="1" hidden="1">{#N/A,#N/A,FALSE,"DEBTSVC"}</definedName>
    <definedName name="wrn.DEBTSVC._1" localSheetId="3" hidden="1">{#N/A,#N/A,FALSE,"DEBTSVC"}</definedName>
    <definedName name="wrn.DEBTSVC._1" localSheetId="14" hidden="1">{#N/A,#N/A,FALSE,"DEBTSVC"}</definedName>
    <definedName name="wrn.DEBTSVC._1" localSheetId="16" hidden="1">{#N/A,#N/A,FALSE,"DEBTSVC"}</definedName>
    <definedName name="wrn.DEBTSVC._1" hidden="1">{#N/A,#N/A,FALSE,"DEBTSVC"}</definedName>
    <definedName name="wrn.DEBTSVC._2" localSheetId="2" hidden="1">{#N/A,#N/A,FALSE,"DEBTSVC"}</definedName>
    <definedName name="wrn.DEBTSVC._2" localSheetId="13" hidden="1">{#N/A,#N/A,FALSE,"DEBTSVC"}</definedName>
    <definedName name="wrn.DEBTSVC._2" localSheetId="15" hidden="1">{#N/A,#N/A,FALSE,"DEBTSVC"}</definedName>
    <definedName name="wrn.DEBTSVC._2" localSheetId="4" hidden="1">{#N/A,#N/A,FALSE,"DEBTSVC"}</definedName>
    <definedName name="wrn.DEBTSVC._2" localSheetId="0" hidden="1">{#N/A,#N/A,FALSE,"DEBTSVC"}</definedName>
    <definedName name="wrn.DEBTSVC._2" localSheetId="1" hidden="1">{#N/A,#N/A,FALSE,"DEBTSVC"}</definedName>
    <definedName name="wrn.DEBTSVC._2" localSheetId="3" hidden="1">{#N/A,#N/A,FALSE,"DEBTSVC"}</definedName>
    <definedName name="wrn.DEBTSVC._2" localSheetId="14" hidden="1">{#N/A,#N/A,FALSE,"DEBTSVC"}</definedName>
    <definedName name="wrn.DEBTSVC._2" localSheetId="16" hidden="1">{#N/A,#N/A,FALSE,"DEBTSVC"}</definedName>
    <definedName name="wrn.DEBTSVC._2" hidden="1">{#N/A,#N/A,FALSE,"DEBTSVC"}</definedName>
    <definedName name="wrn.DEPO." localSheetId="2" hidden="1">{#N/A,#N/A,FALSE,"DEPO"}</definedName>
    <definedName name="wrn.DEPO." localSheetId="13" hidden="1">{#N/A,#N/A,FALSE,"DEPO"}</definedName>
    <definedName name="wrn.DEPO." localSheetId="15" hidden="1">{#N/A,#N/A,FALSE,"DEPO"}</definedName>
    <definedName name="wrn.DEPO." localSheetId="4" hidden="1">{#N/A,#N/A,FALSE,"DEPO"}</definedName>
    <definedName name="wrn.DEPO." localSheetId="0" hidden="1">{#N/A,#N/A,FALSE,"DEPO"}</definedName>
    <definedName name="wrn.DEPO." localSheetId="1" hidden="1">{#N/A,#N/A,FALSE,"DEPO"}</definedName>
    <definedName name="wrn.DEPO." localSheetId="3" hidden="1">{#N/A,#N/A,FALSE,"DEPO"}</definedName>
    <definedName name="wrn.DEPO." localSheetId="14" hidden="1">{#N/A,#N/A,FALSE,"DEPO"}</definedName>
    <definedName name="wrn.DEPO." localSheetId="16" hidden="1">{#N/A,#N/A,FALSE,"DEPO"}</definedName>
    <definedName name="wrn.DEPO." hidden="1">{#N/A,#N/A,FALSE,"DEPO"}</definedName>
    <definedName name="wrn.DEPO._1" localSheetId="2" hidden="1">{#N/A,#N/A,FALSE,"DEPO"}</definedName>
    <definedName name="wrn.DEPO._1" localSheetId="13" hidden="1">{#N/A,#N/A,FALSE,"DEPO"}</definedName>
    <definedName name="wrn.DEPO._1" localSheetId="15" hidden="1">{#N/A,#N/A,FALSE,"DEPO"}</definedName>
    <definedName name="wrn.DEPO._1" localSheetId="4" hidden="1">{#N/A,#N/A,FALSE,"DEPO"}</definedName>
    <definedName name="wrn.DEPO._1" localSheetId="0" hidden="1">{#N/A,#N/A,FALSE,"DEPO"}</definedName>
    <definedName name="wrn.DEPO._1" localSheetId="1" hidden="1">{#N/A,#N/A,FALSE,"DEPO"}</definedName>
    <definedName name="wrn.DEPO._1" localSheetId="3" hidden="1">{#N/A,#N/A,FALSE,"DEPO"}</definedName>
    <definedName name="wrn.DEPO._1" localSheetId="14" hidden="1">{#N/A,#N/A,FALSE,"DEPO"}</definedName>
    <definedName name="wrn.DEPO._1" localSheetId="16" hidden="1">{#N/A,#N/A,FALSE,"DEPO"}</definedName>
    <definedName name="wrn.DEPO._1" hidden="1">{#N/A,#N/A,FALSE,"DEPO"}</definedName>
    <definedName name="wrn.DEPO._2" localSheetId="2" hidden="1">{#N/A,#N/A,FALSE,"DEPO"}</definedName>
    <definedName name="wrn.DEPO._2" localSheetId="13" hidden="1">{#N/A,#N/A,FALSE,"DEPO"}</definedName>
    <definedName name="wrn.DEPO._2" localSheetId="15" hidden="1">{#N/A,#N/A,FALSE,"DEPO"}</definedName>
    <definedName name="wrn.DEPO._2" localSheetId="4" hidden="1">{#N/A,#N/A,FALSE,"DEPO"}</definedName>
    <definedName name="wrn.DEPO._2" localSheetId="0" hidden="1">{#N/A,#N/A,FALSE,"DEPO"}</definedName>
    <definedName name="wrn.DEPO._2" localSheetId="1" hidden="1">{#N/A,#N/A,FALSE,"DEPO"}</definedName>
    <definedName name="wrn.DEPO._2" localSheetId="3" hidden="1">{#N/A,#N/A,FALSE,"DEPO"}</definedName>
    <definedName name="wrn.DEPO._2" localSheetId="14" hidden="1">{#N/A,#N/A,FALSE,"DEPO"}</definedName>
    <definedName name="wrn.DEPO._2" localSheetId="16" hidden="1">{#N/A,#N/A,FALSE,"DEPO"}</definedName>
    <definedName name="wrn.DEPO._2" hidden="1">{#N/A,#N/A,FALSE,"DEPO"}</definedName>
    <definedName name="wrn.Economic._.Value._.Added._.Analysis." localSheetId="2" hidden="1">{"EVA",#N/A,FALSE,"EVA";"WACC",#N/A,FALSE,"WACC"}</definedName>
    <definedName name="wrn.Economic._.Value._.Added._.Analysis." localSheetId="13" hidden="1">{"EVA",#N/A,FALSE,"EVA";"WACC",#N/A,FALSE,"WACC"}</definedName>
    <definedName name="wrn.Economic._.Value._.Added._.Analysis." localSheetId="15" hidden="1">{"EVA",#N/A,FALSE,"EVA";"WACC",#N/A,FALSE,"WACC"}</definedName>
    <definedName name="wrn.Economic._.Value._.Added._.Analysis." localSheetId="4" hidden="1">{"EVA",#N/A,FALSE,"EVA";"WACC",#N/A,FALSE,"WACC"}</definedName>
    <definedName name="wrn.Economic._.Value._.Added._.Analysis." localSheetId="0" hidden="1">{"EVA",#N/A,FALSE,"EVA";"WACC",#N/A,FALSE,"WACC"}</definedName>
    <definedName name="wrn.Economic._.Value._.Added._.Analysis." localSheetId="1" hidden="1">{"EVA",#N/A,FALSE,"EVA";"WACC",#N/A,FALSE,"WACC"}</definedName>
    <definedName name="wrn.Economic._.Value._.Added._.Analysis." localSheetId="3" hidden="1">{"EVA",#N/A,FALSE,"EVA";"WACC",#N/A,FALSE,"WACC"}</definedName>
    <definedName name="wrn.Economic._.Value._.Added._.Analysis." localSheetId="14" hidden="1">{"EVA",#N/A,FALSE,"EVA";"WACC",#N/A,FALSE,"WACC"}</definedName>
    <definedName name="wrn.Economic._.Value._.Added._.Analysis." localSheetId="16" hidden="1">{"EVA",#N/A,FALSE,"EVA";"WACC",#N/A,FALSE,"WACC"}</definedName>
    <definedName name="wrn.Economic._.Value._.Added._.Analysis." hidden="1">{"EVA",#N/A,FALSE,"EVA";"WACC",#N/A,FALSE,"WACC"}</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XCISE." localSheetId="2" hidden="1">{#N/A,#N/A,FALSE,"EXCISE"}</definedName>
    <definedName name="wrn.EXCISE." localSheetId="13" hidden="1">{#N/A,#N/A,FALSE,"EXCISE"}</definedName>
    <definedName name="wrn.EXCISE." localSheetId="15" hidden="1">{#N/A,#N/A,FALSE,"EXCISE"}</definedName>
    <definedName name="wrn.EXCISE." localSheetId="4" hidden="1">{#N/A,#N/A,FALSE,"EXCISE"}</definedName>
    <definedName name="wrn.EXCISE." localSheetId="0" hidden="1">{#N/A,#N/A,FALSE,"EXCISE"}</definedName>
    <definedName name="wrn.EXCISE." localSheetId="1" hidden="1">{#N/A,#N/A,FALSE,"EXCISE"}</definedName>
    <definedName name="wrn.EXCISE." localSheetId="3" hidden="1">{#N/A,#N/A,FALSE,"EXCISE"}</definedName>
    <definedName name="wrn.EXCISE." localSheetId="14" hidden="1">{#N/A,#N/A,FALSE,"EXCISE"}</definedName>
    <definedName name="wrn.EXCISE." localSheetId="16" hidden="1">{#N/A,#N/A,FALSE,"EXCISE"}</definedName>
    <definedName name="wrn.EXCISE." hidden="1">{#N/A,#N/A,FALSE,"EXCISE"}</definedName>
    <definedName name="wrn.EXCISE._1" localSheetId="2" hidden="1">{#N/A,#N/A,FALSE,"EXCISE"}</definedName>
    <definedName name="wrn.EXCISE._1" localSheetId="13" hidden="1">{#N/A,#N/A,FALSE,"EXCISE"}</definedName>
    <definedName name="wrn.EXCISE._1" localSheetId="15" hidden="1">{#N/A,#N/A,FALSE,"EXCISE"}</definedName>
    <definedName name="wrn.EXCISE._1" localSheetId="4" hidden="1">{#N/A,#N/A,FALSE,"EXCISE"}</definedName>
    <definedName name="wrn.EXCISE._1" localSheetId="0" hidden="1">{#N/A,#N/A,FALSE,"EXCISE"}</definedName>
    <definedName name="wrn.EXCISE._1" localSheetId="1" hidden="1">{#N/A,#N/A,FALSE,"EXCISE"}</definedName>
    <definedName name="wrn.EXCISE._1" localSheetId="3" hidden="1">{#N/A,#N/A,FALSE,"EXCISE"}</definedName>
    <definedName name="wrn.EXCISE._1" localSheetId="14" hidden="1">{#N/A,#N/A,FALSE,"EXCISE"}</definedName>
    <definedName name="wrn.EXCISE._1" localSheetId="16" hidden="1">{#N/A,#N/A,FALSE,"EXCISE"}</definedName>
    <definedName name="wrn.EXCISE._1" hidden="1">{#N/A,#N/A,FALSE,"EXCISE"}</definedName>
    <definedName name="wrn.EXCISE._2" localSheetId="2" hidden="1">{#N/A,#N/A,FALSE,"EXCISE"}</definedName>
    <definedName name="wrn.EXCISE._2" localSheetId="13" hidden="1">{#N/A,#N/A,FALSE,"EXCISE"}</definedName>
    <definedName name="wrn.EXCISE._2" localSheetId="15" hidden="1">{#N/A,#N/A,FALSE,"EXCISE"}</definedName>
    <definedName name="wrn.EXCISE._2" localSheetId="4" hidden="1">{#N/A,#N/A,FALSE,"EXCISE"}</definedName>
    <definedName name="wrn.EXCISE._2" localSheetId="0" hidden="1">{#N/A,#N/A,FALSE,"EXCISE"}</definedName>
    <definedName name="wrn.EXCISE._2" localSheetId="1" hidden="1">{#N/A,#N/A,FALSE,"EXCISE"}</definedName>
    <definedName name="wrn.EXCISE._2" localSheetId="3" hidden="1">{#N/A,#N/A,FALSE,"EXCISE"}</definedName>
    <definedName name="wrn.EXCISE._2" localSheetId="14" hidden="1">{#N/A,#N/A,FALSE,"EXCISE"}</definedName>
    <definedName name="wrn.EXCISE._2" localSheetId="16" hidden="1">{#N/A,#N/A,FALSE,"EXCISE"}</definedName>
    <definedName name="wrn.EXCISE._2" hidden="1">{#N/A,#N/A,FALSE,"EXCISE"}</definedName>
    <definedName name="wrn.EXRATE." localSheetId="2" hidden="1">{#N/A,#N/A,FALSE,"EXRATE"}</definedName>
    <definedName name="wrn.EXRATE." localSheetId="13" hidden="1">{#N/A,#N/A,FALSE,"EXRATE"}</definedName>
    <definedName name="wrn.EXRATE." localSheetId="15" hidden="1">{#N/A,#N/A,FALSE,"EXRATE"}</definedName>
    <definedName name="wrn.EXRATE." localSheetId="4" hidden="1">{#N/A,#N/A,FALSE,"EXRATE"}</definedName>
    <definedName name="wrn.EXRATE." localSheetId="0" hidden="1">{#N/A,#N/A,FALSE,"EXRATE"}</definedName>
    <definedName name="wrn.EXRATE." localSheetId="1" hidden="1">{#N/A,#N/A,FALSE,"EXRATE"}</definedName>
    <definedName name="wrn.EXRATE." localSheetId="3" hidden="1">{#N/A,#N/A,FALSE,"EXRATE"}</definedName>
    <definedName name="wrn.EXRATE." localSheetId="14" hidden="1">{#N/A,#N/A,FALSE,"EXRATE"}</definedName>
    <definedName name="wrn.EXRATE." localSheetId="16" hidden="1">{#N/A,#N/A,FALSE,"EXRATE"}</definedName>
    <definedName name="wrn.EXRATE." hidden="1">{#N/A,#N/A,FALSE,"EXRATE"}</definedName>
    <definedName name="wrn.EXRATE._1" localSheetId="2" hidden="1">{#N/A,#N/A,FALSE,"EXRATE"}</definedName>
    <definedName name="wrn.EXRATE._1" localSheetId="13" hidden="1">{#N/A,#N/A,FALSE,"EXRATE"}</definedName>
    <definedName name="wrn.EXRATE._1" localSheetId="15" hidden="1">{#N/A,#N/A,FALSE,"EXRATE"}</definedName>
    <definedName name="wrn.EXRATE._1" localSheetId="4" hidden="1">{#N/A,#N/A,FALSE,"EXRATE"}</definedName>
    <definedName name="wrn.EXRATE._1" localSheetId="0" hidden="1">{#N/A,#N/A,FALSE,"EXRATE"}</definedName>
    <definedName name="wrn.EXRATE._1" localSheetId="1" hidden="1">{#N/A,#N/A,FALSE,"EXRATE"}</definedName>
    <definedName name="wrn.EXRATE._1" localSheetId="3" hidden="1">{#N/A,#N/A,FALSE,"EXRATE"}</definedName>
    <definedName name="wrn.EXRATE._1" localSheetId="14" hidden="1">{#N/A,#N/A,FALSE,"EXRATE"}</definedName>
    <definedName name="wrn.EXRATE._1" localSheetId="16" hidden="1">{#N/A,#N/A,FALSE,"EXRATE"}</definedName>
    <definedName name="wrn.EXRATE._1" hidden="1">{#N/A,#N/A,FALSE,"EXRATE"}</definedName>
    <definedName name="wrn.EXRATE._2" localSheetId="2" hidden="1">{#N/A,#N/A,FALSE,"EXRATE"}</definedName>
    <definedName name="wrn.EXRATE._2" localSheetId="13" hidden="1">{#N/A,#N/A,FALSE,"EXRATE"}</definedName>
    <definedName name="wrn.EXRATE._2" localSheetId="15" hidden="1">{#N/A,#N/A,FALSE,"EXRATE"}</definedName>
    <definedName name="wrn.EXRATE._2" localSheetId="4" hidden="1">{#N/A,#N/A,FALSE,"EXRATE"}</definedName>
    <definedName name="wrn.EXRATE._2" localSheetId="0" hidden="1">{#N/A,#N/A,FALSE,"EXRATE"}</definedName>
    <definedName name="wrn.EXRATE._2" localSheetId="1" hidden="1">{#N/A,#N/A,FALSE,"EXRATE"}</definedName>
    <definedName name="wrn.EXRATE._2" localSheetId="3" hidden="1">{#N/A,#N/A,FALSE,"EXRATE"}</definedName>
    <definedName name="wrn.EXRATE._2" localSheetId="14" hidden="1">{#N/A,#N/A,FALSE,"EXRATE"}</definedName>
    <definedName name="wrn.EXRATE._2" localSheetId="16" hidden="1">{#N/A,#N/A,FALSE,"EXRATE"}</definedName>
    <definedName name="wrn.EXRATE._2" hidden="1">{#N/A,#N/A,FALSE,"EXRATE"}</definedName>
    <definedName name="wrn.EXTDEBT." localSheetId="2" hidden="1">{#N/A,#N/A,FALSE,"EXTDEBT"}</definedName>
    <definedName name="wrn.EXTDEBT." localSheetId="13" hidden="1">{#N/A,#N/A,FALSE,"EXTDEBT"}</definedName>
    <definedName name="wrn.EXTDEBT." localSheetId="15" hidden="1">{#N/A,#N/A,FALSE,"EXTDEBT"}</definedName>
    <definedName name="wrn.EXTDEBT." localSheetId="4" hidden="1">{#N/A,#N/A,FALSE,"EXTDEBT"}</definedName>
    <definedName name="wrn.EXTDEBT." localSheetId="0" hidden="1">{#N/A,#N/A,FALSE,"EXTDEBT"}</definedName>
    <definedName name="wrn.EXTDEBT." localSheetId="1" hidden="1">{#N/A,#N/A,FALSE,"EXTDEBT"}</definedName>
    <definedName name="wrn.EXTDEBT." localSheetId="3" hidden="1">{#N/A,#N/A,FALSE,"EXTDEBT"}</definedName>
    <definedName name="wrn.EXTDEBT." localSheetId="14" hidden="1">{#N/A,#N/A,FALSE,"EXTDEBT"}</definedName>
    <definedName name="wrn.EXTDEBT." localSheetId="16" hidden="1">{#N/A,#N/A,FALSE,"EXTDEBT"}</definedName>
    <definedName name="wrn.EXTDEBT." hidden="1">{#N/A,#N/A,FALSE,"EXTDEBT"}</definedName>
    <definedName name="wrn.EXTDEBT._1" localSheetId="2" hidden="1">{#N/A,#N/A,FALSE,"EXTDEBT"}</definedName>
    <definedName name="wrn.EXTDEBT._1" localSheetId="13" hidden="1">{#N/A,#N/A,FALSE,"EXTDEBT"}</definedName>
    <definedName name="wrn.EXTDEBT._1" localSheetId="15" hidden="1">{#N/A,#N/A,FALSE,"EXTDEBT"}</definedName>
    <definedName name="wrn.EXTDEBT._1" localSheetId="4" hidden="1">{#N/A,#N/A,FALSE,"EXTDEBT"}</definedName>
    <definedName name="wrn.EXTDEBT._1" localSheetId="0" hidden="1">{#N/A,#N/A,FALSE,"EXTDEBT"}</definedName>
    <definedName name="wrn.EXTDEBT._1" localSheetId="1" hidden="1">{#N/A,#N/A,FALSE,"EXTDEBT"}</definedName>
    <definedName name="wrn.EXTDEBT._1" localSheetId="3" hidden="1">{#N/A,#N/A,FALSE,"EXTDEBT"}</definedName>
    <definedName name="wrn.EXTDEBT._1" localSheetId="14" hidden="1">{#N/A,#N/A,FALSE,"EXTDEBT"}</definedName>
    <definedName name="wrn.EXTDEBT._1" localSheetId="16" hidden="1">{#N/A,#N/A,FALSE,"EXTDEBT"}</definedName>
    <definedName name="wrn.EXTDEBT._1" hidden="1">{#N/A,#N/A,FALSE,"EXTDEBT"}</definedName>
    <definedName name="wrn.EXTDEBT._2" localSheetId="2" hidden="1">{#N/A,#N/A,FALSE,"EXTDEBT"}</definedName>
    <definedName name="wrn.EXTDEBT._2" localSheetId="13" hidden="1">{#N/A,#N/A,FALSE,"EXTDEBT"}</definedName>
    <definedName name="wrn.EXTDEBT._2" localSheetId="15" hidden="1">{#N/A,#N/A,FALSE,"EXTDEBT"}</definedName>
    <definedName name="wrn.EXTDEBT._2" localSheetId="4" hidden="1">{#N/A,#N/A,FALSE,"EXTDEBT"}</definedName>
    <definedName name="wrn.EXTDEBT._2" localSheetId="0" hidden="1">{#N/A,#N/A,FALSE,"EXTDEBT"}</definedName>
    <definedName name="wrn.EXTDEBT._2" localSheetId="1" hidden="1">{#N/A,#N/A,FALSE,"EXTDEBT"}</definedName>
    <definedName name="wrn.EXTDEBT._2" localSheetId="3" hidden="1">{#N/A,#N/A,FALSE,"EXTDEBT"}</definedName>
    <definedName name="wrn.EXTDEBT._2" localSheetId="14" hidden="1">{#N/A,#N/A,FALSE,"EXTDEBT"}</definedName>
    <definedName name="wrn.EXTDEBT._2" localSheetId="16" hidden="1">{#N/A,#N/A,FALSE,"EXTDEBT"}</definedName>
    <definedName name="wrn.EXTDEBT._2" hidden="1">{#N/A,#N/A,FALSE,"EXTDEBT"}</definedName>
    <definedName name="wrn.EXTRABUDGT." localSheetId="2" hidden="1">{#N/A,#N/A,FALSE,"EXTRABUDGT"}</definedName>
    <definedName name="wrn.EXTRABUDGT." localSheetId="13" hidden="1">{#N/A,#N/A,FALSE,"EXTRABUDGT"}</definedName>
    <definedName name="wrn.EXTRABUDGT." localSheetId="15" hidden="1">{#N/A,#N/A,FALSE,"EXTRABUDGT"}</definedName>
    <definedName name="wrn.EXTRABUDGT." localSheetId="4" hidden="1">{#N/A,#N/A,FALSE,"EXTRABUDGT"}</definedName>
    <definedName name="wrn.EXTRABUDGT." localSheetId="0" hidden="1">{#N/A,#N/A,FALSE,"EXTRABUDGT"}</definedName>
    <definedName name="wrn.EXTRABUDGT." localSheetId="1" hidden="1">{#N/A,#N/A,FALSE,"EXTRABUDGT"}</definedName>
    <definedName name="wrn.EXTRABUDGT." localSheetId="3" hidden="1">{#N/A,#N/A,FALSE,"EXTRABUDGT"}</definedName>
    <definedName name="wrn.EXTRABUDGT." localSheetId="14" hidden="1">{#N/A,#N/A,FALSE,"EXTRABUDGT"}</definedName>
    <definedName name="wrn.EXTRABUDGT." localSheetId="16" hidden="1">{#N/A,#N/A,FALSE,"EXTRABUDGT"}</definedName>
    <definedName name="wrn.EXTRABUDGT." hidden="1">{#N/A,#N/A,FALSE,"EXTRABUDGT"}</definedName>
    <definedName name="wrn.EXTRABUDGT._1" localSheetId="2" hidden="1">{#N/A,#N/A,FALSE,"EXTRABUDGT"}</definedName>
    <definedName name="wrn.EXTRABUDGT._1" localSheetId="13" hidden="1">{#N/A,#N/A,FALSE,"EXTRABUDGT"}</definedName>
    <definedName name="wrn.EXTRABUDGT._1" localSheetId="15" hidden="1">{#N/A,#N/A,FALSE,"EXTRABUDGT"}</definedName>
    <definedName name="wrn.EXTRABUDGT._1" localSheetId="4" hidden="1">{#N/A,#N/A,FALSE,"EXTRABUDGT"}</definedName>
    <definedName name="wrn.EXTRABUDGT._1" localSheetId="0" hidden="1">{#N/A,#N/A,FALSE,"EXTRABUDGT"}</definedName>
    <definedName name="wrn.EXTRABUDGT._1" localSheetId="1" hidden="1">{#N/A,#N/A,FALSE,"EXTRABUDGT"}</definedName>
    <definedName name="wrn.EXTRABUDGT._1" localSheetId="3" hidden="1">{#N/A,#N/A,FALSE,"EXTRABUDGT"}</definedName>
    <definedName name="wrn.EXTRABUDGT._1" localSheetId="14" hidden="1">{#N/A,#N/A,FALSE,"EXTRABUDGT"}</definedName>
    <definedName name="wrn.EXTRABUDGT._1" localSheetId="16" hidden="1">{#N/A,#N/A,FALSE,"EXTRABUDGT"}</definedName>
    <definedName name="wrn.EXTRABUDGT._1" hidden="1">{#N/A,#N/A,FALSE,"EXTRABUDGT"}</definedName>
    <definedName name="wrn.EXTRABUDGT._2" localSheetId="2" hidden="1">{#N/A,#N/A,FALSE,"EXTRABUDGT"}</definedName>
    <definedName name="wrn.EXTRABUDGT._2" localSheetId="13" hidden="1">{#N/A,#N/A,FALSE,"EXTRABUDGT"}</definedName>
    <definedName name="wrn.EXTRABUDGT._2" localSheetId="15" hidden="1">{#N/A,#N/A,FALSE,"EXTRABUDGT"}</definedName>
    <definedName name="wrn.EXTRABUDGT._2" localSheetId="4" hidden="1">{#N/A,#N/A,FALSE,"EXTRABUDGT"}</definedName>
    <definedName name="wrn.EXTRABUDGT._2" localSheetId="0" hidden="1">{#N/A,#N/A,FALSE,"EXTRABUDGT"}</definedName>
    <definedName name="wrn.EXTRABUDGT._2" localSheetId="1" hidden="1">{#N/A,#N/A,FALSE,"EXTRABUDGT"}</definedName>
    <definedName name="wrn.EXTRABUDGT._2" localSheetId="3" hidden="1">{#N/A,#N/A,FALSE,"EXTRABUDGT"}</definedName>
    <definedName name="wrn.EXTRABUDGT._2" localSheetId="14" hidden="1">{#N/A,#N/A,FALSE,"EXTRABUDGT"}</definedName>
    <definedName name="wrn.EXTRABUDGT._2" localSheetId="16" hidden="1">{#N/A,#N/A,FALSE,"EXTRABUDGT"}</definedName>
    <definedName name="wrn.EXTRABUDGT._2" hidden="1">{#N/A,#N/A,FALSE,"EXTRABUDGT"}</definedName>
    <definedName name="wrn.EXTRABUDGT2." localSheetId="2" hidden="1">{#N/A,#N/A,FALSE,"EXTRABUDGT2"}</definedName>
    <definedName name="wrn.EXTRABUDGT2." localSheetId="13" hidden="1">{#N/A,#N/A,FALSE,"EXTRABUDGT2"}</definedName>
    <definedName name="wrn.EXTRABUDGT2." localSheetId="15" hidden="1">{#N/A,#N/A,FALSE,"EXTRABUDGT2"}</definedName>
    <definedName name="wrn.EXTRABUDGT2." localSheetId="4" hidden="1">{#N/A,#N/A,FALSE,"EXTRABUDGT2"}</definedName>
    <definedName name="wrn.EXTRABUDGT2." localSheetId="0" hidden="1">{#N/A,#N/A,FALSE,"EXTRABUDGT2"}</definedName>
    <definedName name="wrn.EXTRABUDGT2." localSheetId="1" hidden="1">{#N/A,#N/A,FALSE,"EXTRABUDGT2"}</definedName>
    <definedName name="wrn.EXTRABUDGT2." localSheetId="3" hidden="1">{#N/A,#N/A,FALSE,"EXTRABUDGT2"}</definedName>
    <definedName name="wrn.EXTRABUDGT2." localSheetId="14" hidden="1">{#N/A,#N/A,FALSE,"EXTRABUDGT2"}</definedName>
    <definedName name="wrn.EXTRABUDGT2." localSheetId="16" hidden="1">{#N/A,#N/A,FALSE,"EXTRABUDGT2"}</definedName>
    <definedName name="wrn.EXTRABUDGT2." hidden="1">{#N/A,#N/A,FALSE,"EXTRABUDGT2"}</definedName>
    <definedName name="wrn.EXTRABUDGT2._1" localSheetId="2" hidden="1">{#N/A,#N/A,FALSE,"EXTRABUDGT2"}</definedName>
    <definedName name="wrn.EXTRABUDGT2._1" localSheetId="13" hidden="1">{#N/A,#N/A,FALSE,"EXTRABUDGT2"}</definedName>
    <definedName name="wrn.EXTRABUDGT2._1" localSheetId="15" hidden="1">{#N/A,#N/A,FALSE,"EXTRABUDGT2"}</definedName>
    <definedName name="wrn.EXTRABUDGT2._1" localSheetId="4" hidden="1">{#N/A,#N/A,FALSE,"EXTRABUDGT2"}</definedName>
    <definedName name="wrn.EXTRABUDGT2._1" localSheetId="0" hidden="1">{#N/A,#N/A,FALSE,"EXTRABUDGT2"}</definedName>
    <definedName name="wrn.EXTRABUDGT2._1" localSheetId="1" hidden="1">{#N/A,#N/A,FALSE,"EXTRABUDGT2"}</definedName>
    <definedName name="wrn.EXTRABUDGT2._1" localSheetId="3" hidden="1">{#N/A,#N/A,FALSE,"EXTRABUDGT2"}</definedName>
    <definedName name="wrn.EXTRABUDGT2._1" localSheetId="14" hidden="1">{#N/A,#N/A,FALSE,"EXTRABUDGT2"}</definedName>
    <definedName name="wrn.EXTRABUDGT2._1" localSheetId="16" hidden="1">{#N/A,#N/A,FALSE,"EXTRABUDGT2"}</definedName>
    <definedName name="wrn.EXTRABUDGT2._1" hidden="1">{#N/A,#N/A,FALSE,"EXTRABUDGT2"}</definedName>
    <definedName name="wrn.EXTRABUDGT2._2" localSheetId="2" hidden="1">{#N/A,#N/A,FALSE,"EXTRABUDGT2"}</definedName>
    <definedName name="wrn.EXTRABUDGT2._2" localSheetId="13" hidden="1">{#N/A,#N/A,FALSE,"EXTRABUDGT2"}</definedName>
    <definedName name="wrn.EXTRABUDGT2._2" localSheetId="15" hidden="1">{#N/A,#N/A,FALSE,"EXTRABUDGT2"}</definedName>
    <definedName name="wrn.EXTRABUDGT2._2" localSheetId="4" hidden="1">{#N/A,#N/A,FALSE,"EXTRABUDGT2"}</definedName>
    <definedName name="wrn.EXTRABUDGT2._2" localSheetId="0" hidden="1">{#N/A,#N/A,FALSE,"EXTRABUDGT2"}</definedName>
    <definedName name="wrn.EXTRABUDGT2._2" localSheetId="1" hidden="1">{#N/A,#N/A,FALSE,"EXTRABUDGT2"}</definedName>
    <definedName name="wrn.EXTRABUDGT2._2" localSheetId="3" hidden="1">{#N/A,#N/A,FALSE,"EXTRABUDGT2"}</definedName>
    <definedName name="wrn.EXTRABUDGT2._2" localSheetId="14" hidden="1">{#N/A,#N/A,FALSE,"EXTRABUDGT2"}</definedName>
    <definedName name="wrn.EXTRABUDGT2._2" localSheetId="16" hidden="1">{#N/A,#N/A,FALSE,"EXTRABUDGT2"}</definedName>
    <definedName name="wrn.EXTRABUDGT2._2" hidden="1">{#N/A,#N/A,FALSE,"EXTRABUDGT2"}</definedName>
    <definedName name="wrn.FCB." localSheetId="2" hidden="1">{"FCB_ALL",#N/A,FALSE,"FCB"}</definedName>
    <definedName name="wrn.FCB." localSheetId="13" hidden="1">{"FCB_ALL",#N/A,FALSE,"FCB"}</definedName>
    <definedName name="wrn.FCB." localSheetId="15" hidden="1">{"FCB_ALL",#N/A,FALSE,"FCB"}</definedName>
    <definedName name="wrn.FCB." localSheetId="4" hidden="1">{"FCB_ALL",#N/A,FALSE,"FCB"}</definedName>
    <definedName name="wrn.FCB." localSheetId="0" hidden="1">{"FCB_ALL",#N/A,FALSE,"FCB"}</definedName>
    <definedName name="wrn.FCB." localSheetId="1" hidden="1">{"FCB_ALL",#N/A,FALSE,"FCB"}</definedName>
    <definedName name="wrn.FCB." localSheetId="3" hidden="1">{"FCB_ALL",#N/A,FALSE,"FCB"}</definedName>
    <definedName name="wrn.FCB." localSheetId="14" hidden="1">{"FCB_ALL",#N/A,FALSE,"FCB"}</definedName>
    <definedName name="wrn.FCB." localSheetId="16" hidden="1">{"FCB_ALL",#N/A,FALSE,"FCB"}</definedName>
    <definedName name="wrn.FCB." hidden="1">{"FCB_ALL",#N/A,FALSE,"FCB"}</definedName>
    <definedName name="wrn.fcb2" localSheetId="2" hidden="1">{"FCB_ALL",#N/A,FALSE,"FCB"}</definedName>
    <definedName name="wrn.fcb2" localSheetId="13" hidden="1">{"FCB_ALL",#N/A,FALSE,"FCB"}</definedName>
    <definedName name="wrn.fcb2" localSheetId="15" hidden="1">{"FCB_ALL",#N/A,FALSE,"FCB"}</definedName>
    <definedName name="wrn.fcb2" localSheetId="4" hidden="1">{"FCB_ALL",#N/A,FALSE,"FCB"}</definedName>
    <definedName name="wrn.fcb2" localSheetId="0" hidden="1">{"FCB_ALL",#N/A,FALSE,"FCB"}</definedName>
    <definedName name="wrn.fcb2" localSheetId="1" hidden="1">{"FCB_ALL",#N/A,FALSE,"FCB"}</definedName>
    <definedName name="wrn.fcb2" localSheetId="3" hidden="1">{"FCB_ALL",#N/A,FALSE,"FCB"}</definedName>
    <definedName name="wrn.fcb2" localSheetId="14" hidden="1">{"FCB_ALL",#N/A,FALSE,"FCB"}</definedName>
    <definedName name="wrn.fcb2" localSheetId="16" hidden="1">{"FCB_ALL",#N/A,FALSE,"FCB"}</definedName>
    <definedName name="wrn.fcb2" hidden="1">{"FCB_ALL",#N/A,FALSE,"FCB"}</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6"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Rpt." localSheetId="2" hidden="1">{"Rpt1",#N/A,FALSE,"Recap";"Rpt1",#N/A,FALSE,"Charts"}</definedName>
    <definedName name="wrn.FullRpt." localSheetId="13" hidden="1">{"Rpt1",#N/A,FALSE,"Recap";"Rpt1",#N/A,FALSE,"Charts"}</definedName>
    <definedName name="wrn.FullRpt." localSheetId="15" hidden="1">{"Rpt1",#N/A,FALSE,"Recap";"Rpt1",#N/A,FALSE,"Charts"}</definedName>
    <definedName name="wrn.FullRpt." localSheetId="4" hidden="1">{"Rpt1",#N/A,FALSE,"Recap";"Rpt1",#N/A,FALSE,"Charts"}</definedName>
    <definedName name="wrn.FullRpt." localSheetId="0" hidden="1">{"Rpt1",#N/A,FALSE,"Recap";"Rpt1",#N/A,FALSE,"Charts"}</definedName>
    <definedName name="wrn.FullRpt." localSheetId="1" hidden="1">{"Rpt1",#N/A,FALSE,"Recap";"Rpt1",#N/A,FALSE,"Charts"}</definedName>
    <definedName name="wrn.FullRpt." localSheetId="3" hidden="1">{"Rpt1",#N/A,FALSE,"Recap";"Rpt1",#N/A,FALSE,"Charts"}</definedName>
    <definedName name="wrn.FullRpt." localSheetId="14" hidden="1">{"Rpt1",#N/A,FALSE,"Recap";"Rpt1",#N/A,FALSE,"Charts"}</definedName>
    <definedName name="wrn.FullRpt." localSheetId="16" hidden="1">{"Rpt1",#N/A,FALSE,"Recap";"Rpt1",#N/A,FALSE,"Charts"}</definedName>
    <definedName name="wrn.FullRpt." hidden="1">{"Rpt1",#N/A,FALSE,"Recap";"Rpt1",#N/A,FALSE,"Charts"}</definedName>
    <definedName name="wrn.fullrpta" localSheetId="2" hidden="1">{"Rpt1",#N/A,FALSE,"Recap";"Rpt1",#N/A,FALSE,"Charts"}</definedName>
    <definedName name="wrn.fullrpta" localSheetId="13" hidden="1">{"Rpt1",#N/A,FALSE,"Recap";"Rpt1",#N/A,FALSE,"Charts"}</definedName>
    <definedName name="wrn.fullrpta" localSheetId="15" hidden="1">{"Rpt1",#N/A,FALSE,"Recap";"Rpt1",#N/A,FALSE,"Charts"}</definedName>
    <definedName name="wrn.fullrpta" localSheetId="4" hidden="1">{"Rpt1",#N/A,FALSE,"Recap";"Rpt1",#N/A,FALSE,"Charts"}</definedName>
    <definedName name="wrn.fullrpta" localSheetId="0" hidden="1">{"Rpt1",#N/A,FALSE,"Recap";"Rpt1",#N/A,FALSE,"Charts"}</definedName>
    <definedName name="wrn.fullrpta" localSheetId="1" hidden="1">{"Rpt1",#N/A,FALSE,"Recap";"Rpt1",#N/A,FALSE,"Charts"}</definedName>
    <definedName name="wrn.fullrpta" localSheetId="3" hidden="1">{"Rpt1",#N/A,FALSE,"Recap";"Rpt1",#N/A,FALSE,"Charts"}</definedName>
    <definedName name="wrn.fullrpta" localSheetId="14" hidden="1">{"Rpt1",#N/A,FALSE,"Recap";"Rpt1",#N/A,FALSE,"Charts"}</definedName>
    <definedName name="wrn.fullrpta" localSheetId="16" hidden="1">{"Rpt1",#N/A,FALSE,"Recap";"Rpt1",#N/A,FALSE,"Charts"}</definedName>
    <definedName name="wrn.fullrpta" hidden="1">{"Rpt1",#N/A,FALSE,"Recap";"Rpt1",#N/A,FALSE,"Charts"}</definedName>
    <definedName name="wrn.GDP." localSheetId="2" hidden="1">{#N/A,#N/A,FALSE,"GDP_ORIGIN";#N/A,#N/A,FALSE,"EMP_POP"}</definedName>
    <definedName name="wrn.GDP." localSheetId="13" hidden="1">{#N/A,#N/A,FALSE,"GDP_ORIGIN";#N/A,#N/A,FALSE,"EMP_POP"}</definedName>
    <definedName name="wrn.GDP." localSheetId="15" hidden="1">{#N/A,#N/A,FALSE,"GDP_ORIGIN";#N/A,#N/A,FALSE,"EMP_POP"}</definedName>
    <definedName name="wrn.GDP." localSheetId="4" hidden="1">{#N/A,#N/A,FALSE,"GDP_ORIGIN";#N/A,#N/A,FALSE,"EMP_POP"}</definedName>
    <definedName name="wrn.GDP." localSheetId="0" hidden="1">{#N/A,#N/A,FALSE,"GDP_ORIGIN";#N/A,#N/A,FALSE,"EMP_POP"}</definedName>
    <definedName name="wrn.GDP." localSheetId="1" hidden="1">{#N/A,#N/A,FALSE,"GDP_ORIGIN";#N/A,#N/A,FALSE,"EMP_POP"}</definedName>
    <definedName name="wrn.GDP." localSheetId="3" hidden="1">{#N/A,#N/A,FALSE,"GDP_ORIGIN";#N/A,#N/A,FALSE,"EMP_POP"}</definedName>
    <definedName name="wrn.GDP." localSheetId="14" hidden="1">{#N/A,#N/A,FALSE,"GDP_ORIGIN";#N/A,#N/A,FALSE,"EMP_POP"}</definedName>
    <definedName name="wrn.GDP." localSheetId="16" hidden="1">{#N/A,#N/A,FALSE,"GDP_ORIGIN";#N/A,#N/A,FALSE,"EMP_POP"}</definedName>
    <definedName name="wrn.GDP." hidden="1">{#N/A,#N/A,FALSE,"GDP_ORIGIN";#N/A,#N/A,FALSE,"EMP_POP"}</definedName>
    <definedName name="wrn.GDP._1" localSheetId="2" hidden="1">{#N/A,#N/A,FALSE,"GDP_ORIGIN";#N/A,#N/A,FALSE,"EMP_POP"}</definedName>
    <definedName name="wrn.GDP._1" localSheetId="13" hidden="1">{#N/A,#N/A,FALSE,"GDP_ORIGIN";#N/A,#N/A,FALSE,"EMP_POP"}</definedName>
    <definedName name="wrn.GDP._1" localSheetId="15" hidden="1">{#N/A,#N/A,FALSE,"GDP_ORIGIN";#N/A,#N/A,FALSE,"EMP_POP"}</definedName>
    <definedName name="wrn.GDP._1" localSheetId="4" hidden="1">{#N/A,#N/A,FALSE,"GDP_ORIGIN";#N/A,#N/A,FALSE,"EMP_POP"}</definedName>
    <definedName name="wrn.GDP._1" localSheetId="0" hidden="1">{#N/A,#N/A,FALSE,"GDP_ORIGIN";#N/A,#N/A,FALSE,"EMP_POP"}</definedName>
    <definedName name="wrn.GDP._1" localSheetId="1" hidden="1">{#N/A,#N/A,FALSE,"GDP_ORIGIN";#N/A,#N/A,FALSE,"EMP_POP"}</definedName>
    <definedName name="wrn.GDP._1" localSheetId="3" hidden="1">{#N/A,#N/A,FALSE,"GDP_ORIGIN";#N/A,#N/A,FALSE,"EMP_POP"}</definedName>
    <definedName name="wrn.GDP._1" localSheetId="14" hidden="1">{#N/A,#N/A,FALSE,"GDP_ORIGIN";#N/A,#N/A,FALSE,"EMP_POP"}</definedName>
    <definedName name="wrn.GDP._1" localSheetId="16" hidden="1">{#N/A,#N/A,FALSE,"GDP_ORIGIN";#N/A,#N/A,FALSE,"EMP_POP"}</definedName>
    <definedName name="wrn.GDP._1" hidden="1">{#N/A,#N/A,FALSE,"GDP_ORIGIN";#N/A,#N/A,FALSE,"EMP_POP"}</definedName>
    <definedName name="wrn.GDP._2" localSheetId="2" hidden="1">{#N/A,#N/A,FALSE,"GDP_ORIGIN";#N/A,#N/A,FALSE,"EMP_POP"}</definedName>
    <definedName name="wrn.GDP._2" localSheetId="13" hidden="1">{#N/A,#N/A,FALSE,"GDP_ORIGIN";#N/A,#N/A,FALSE,"EMP_POP"}</definedName>
    <definedName name="wrn.GDP._2" localSheetId="15" hidden="1">{#N/A,#N/A,FALSE,"GDP_ORIGIN";#N/A,#N/A,FALSE,"EMP_POP"}</definedName>
    <definedName name="wrn.GDP._2" localSheetId="4" hidden="1">{#N/A,#N/A,FALSE,"GDP_ORIGIN";#N/A,#N/A,FALSE,"EMP_POP"}</definedName>
    <definedName name="wrn.GDP._2" localSheetId="0" hidden="1">{#N/A,#N/A,FALSE,"GDP_ORIGIN";#N/A,#N/A,FALSE,"EMP_POP"}</definedName>
    <definedName name="wrn.GDP._2" localSheetId="1" hidden="1">{#N/A,#N/A,FALSE,"GDP_ORIGIN";#N/A,#N/A,FALSE,"EMP_POP"}</definedName>
    <definedName name="wrn.GDP._2" localSheetId="3" hidden="1">{#N/A,#N/A,FALSE,"GDP_ORIGIN";#N/A,#N/A,FALSE,"EMP_POP"}</definedName>
    <definedName name="wrn.GDP._2" localSheetId="14" hidden="1">{#N/A,#N/A,FALSE,"GDP_ORIGIN";#N/A,#N/A,FALSE,"EMP_POP"}</definedName>
    <definedName name="wrn.GDP._2" localSheetId="16" hidden="1">{#N/A,#N/A,FALSE,"GDP_ORIGIN";#N/A,#N/A,FALSE,"EMP_POP"}</definedName>
    <definedName name="wrn.GDP._2" hidden="1">{#N/A,#N/A,FALSE,"GDP_ORIGIN";#N/A,#N/A,FALSE,"EMP_POP"}</definedName>
    <definedName name="wrn.GGOVT." localSheetId="2" hidden="1">{#N/A,#N/A,FALSE,"GGOVT"}</definedName>
    <definedName name="wrn.GGOVT." localSheetId="13" hidden="1">{#N/A,#N/A,FALSE,"GGOVT"}</definedName>
    <definedName name="wrn.GGOVT." localSheetId="15" hidden="1">{#N/A,#N/A,FALSE,"GGOVT"}</definedName>
    <definedName name="wrn.GGOVT." localSheetId="4" hidden="1">{#N/A,#N/A,FALSE,"GGOVT"}</definedName>
    <definedName name="wrn.GGOVT." localSheetId="0" hidden="1">{#N/A,#N/A,FALSE,"GGOVT"}</definedName>
    <definedName name="wrn.GGOVT." localSheetId="1" hidden="1">{#N/A,#N/A,FALSE,"GGOVT"}</definedName>
    <definedName name="wrn.GGOVT." localSheetId="3" hidden="1">{#N/A,#N/A,FALSE,"GGOVT"}</definedName>
    <definedName name="wrn.GGOVT." localSheetId="14" hidden="1">{#N/A,#N/A,FALSE,"GGOVT"}</definedName>
    <definedName name="wrn.GGOVT." localSheetId="16" hidden="1">{#N/A,#N/A,FALSE,"GGOVT"}</definedName>
    <definedName name="wrn.GGOVT." hidden="1">{#N/A,#N/A,FALSE,"GGOVT"}</definedName>
    <definedName name="wrn.GGOVT._1" localSheetId="2" hidden="1">{#N/A,#N/A,FALSE,"GGOVT"}</definedName>
    <definedName name="wrn.GGOVT._1" localSheetId="13" hidden="1">{#N/A,#N/A,FALSE,"GGOVT"}</definedName>
    <definedName name="wrn.GGOVT._1" localSheetId="15" hidden="1">{#N/A,#N/A,FALSE,"GGOVT"}</definedName>
    <definedName name="wrn.GGOVT._1" localSheetId="4" hidden="1">{#N/A,#N/A,FALSE,"GGOVT"}</definedName>
    <definedName name="wrn.GGOVT._1" localSheetId="0" hidden="1">{#N/A,#N/A,FALSE,"GGOVT"}</definedName>
    <definedName name="wrn.GGOVT._1" localSheetId="1" hidden="1">{#N/A,#N/A,FALSE,"GGOVT"}</definedName>
    <definedName name="wrn.GGOVT._1" localSheetId="3" hidden="1">{#N/A,#N/A,FALSE,"GGOVT"}</definedName>
    <definedName name="wrn.GGOVT._1" localSheetId="14" hidden="1">{#N/A,#N/A,FALSE,"GGOVT"}</definedName>
    <definedName name="wrn.GGOVT._1" localSheetId="16" hidden="1">{#N/A,#N/A,FALSE,"GGOVT"}</definedName>
    <definedName name="wrn.GGOVT._1" hidden="1">{#N/A,#N/A,FALSE,"GGOVT"}</definedName>
    <definedName name="wrn.GGOVT._2" localSheetId="2" hidden="1">{#N/A,#N/A,FALSE,"GGOVT"}</definedName>
    <definedName name="wrn.GGOVT._2" localSheetId="13" hidden="1">{#N/A,#N/A,FALSE,"GGOVT"}</definedName>
    <definedName name="wrn.GGOVT._2" localSheetId="15" hidden="1">{#N/A,#N/A,FALSE,"GGOVT"}</definedName>
    <definedName name="wrn.GGOVT._2" localSheetId="4" hidden="1">{#N/A,#N/A,FALSE,"GGOVT"}</definedName>
    <definedName name="wrn.GGOVT._2" localSheetId="0" hidden="1">{#N/A,#N/A,FALSE,"GGOVT"}</definedName>
    <definedName name="wrn.GGOVT._2" localSheetId="1" hidden="1">{#N/A,#N/A,FALSE,"GGOVT"}</definedName>
    <definedName name="wrn.GGOVT._2" localSheetId="3" hidden="1">{#N/A,#N/A,FALSE,"GGOVT"}</definedName>
    <definedName name="wrn.GGOVT._2" localSheetId="14" hidden="1">{#N/A,#N/A,FALSE,"GGOVT"}</definedName>
    <definedName name="wrn.GGOVT._2" localSheetId="16" hidden="1">{#N/A,#N/A,FALSE,"GGOVT"}</definedName>
    <definedName name="wrn.GGOVT._2" hidden="1">{#N/A,#N/A,FALSE,"GGOVT"}</definedName>
    <definedName name="wrn.GGOVT2." localSheetId="2" hidden="1">{#N/A,#N/A,FALSE,"GGOVT2"}</definedName>
    <definedName name="wrn.GGOVT2." localSheetId="13" hidden="1">{#N/A,#N/A,FALSE,"GGOVT2"}</definedName>
    <definedName name="wrn.GGOVT2." localSheetId="15" hidden="1">{#N/A,#N/A,FALSE,"GGOVT2"}</definedName>
    <definedName name="wrn.GGOVT2." localSheetId="4" hidden="1">{#N/A,#N/A,FALSE,"GGOVT2"}</definedName>
    <definedName name="wrn.GGOVT2." localSheetId="0" hidden="1">{#N/A,#N/A,FALSE,"GGOVT2"}</definedName>
    <definedName name="wrn.GGOVT2." localSheetId="1" hidden="1">{#N/A,#N/A,FALSE,"GGOVT2"}</definedName>
    <definedName name="wrn.GGOVT2." localSheetId="3" hidden="1">{#N/A,#N/A,FALSE,"GGOVT2"}</definedName>
    <definedName name="wrn.GGOVT2." localSheetId="14" hidden="1">{#N/A,#N/A,FALSE,"GGOVT2"}</definedName>
    <definedName name="wrn.GGOVT2." localSheetId="16" hidden="1">{#N/A,#N/A,FALSE,"GGOVT2"}</definedName>
    <definedName name="wrn.GGOVT2." hidden="1">{#N/A,#N/A,FALSE,"GGOVT2"}</definedName>
    <definedName name="wrn.GGOVT2._1" localSheetId="2" hidden="1">{#N/A,#N/A,FALSE,"GGOVT2"}</definedName>
    <definedName name="wrn.GGOVT2._1" localSheetId="13" hidden="1">{#N/A,#N/A,FALSE,"GGOVT2"}</definedName>
    <definedName name="wrn.GGOVT2._1" localSheetId="15" hidden="1">{#N/A,#N/A,FALSE,"GGOVT2"}</definedName>
    <definedName name="wrn.GGOVT2._1" localSheetId="4" hidden="1">{#N/A,#N/A,FALSE,"GGOVT2"}</definedName>
    <definedName name="wrn.GGOVT2._1" localSheetId="0" hidden="1">{#N/A,#N/A,FALSE,"GGOVT2"}</definedName>
    <definedName name="wrn.GGOVT2._1" localSheetId="1" hidden="1">{#N/A,#N/A,FALSE,"GGOVT2"}</definedName>
    <definedName name="wrn.GGOVT2._1" localSheetId="3" hidden="1">{#N/A,#N/A,FALSE,"GGOVT2"}</definedName>
    <definedName name="wrn.GGOVT2._1" localSheetId="14" hidden="1">{#N/A,#N/A,FALSE,"GGOVT2"}</definedName>
    <definedName name="wrn.GGOVT2._1" localSheetId="16" hidden="1">{#N/A,#N/A,FALSE,"GGOVT2"}</definedName>
    <definedName name="wrn.GGOVT2._1" hidden="1">{#N/A,#N/A,FALSE,"GGOVT2"}</definedName>
    <definedName name="wrn.GGOVT2._2" localSheetId="2" hidden="1">{#N/A,#N/A,FALSE,"GGOVT2"}</definedName>
    <definedName name="wrn.GGOVT2._2" localSheetId="13" hidden="1">{#N/A,#N/A,FALSE,"GGOVT2"}</definedName>
    <definedName name="wrn.GGOVT2._2" localSheetId="15" hidden="1">{#N/A,#N/A,FALSE,"GGOVT2"}</definedName>
    <definedName name="wrn.GGOVT2._2" localSheetId="4" hidden="1">{#N/A,#N/A,FALSE,"GGOVT2"}</definedName>
    <definedName name="wrn.GGOVT2._2" localSheetId="0" hidden="1">{#N/A,#N/A,FALSE,"GGOVT2"}</definedName>
    <definedName name="wrn.GGOVT2._2" localSheetId="1" hidden="1">{#N/A,#N/A,FALSE,"GGOVT2"}</definedName>
    <definedName name="wrn.GGOVT2._2" localSheetId="3" hidden="1">{#N/A,#N/A,FALSE,"GGOVT2"}</definedName>
    <definedName name="wrn.GGOVT2._2" localSheetId="14" hidden="1">{#N/A,#N/A,FALSE,"GGOVT2"}</definedName>
    <definedName name="wrn.GGOVT2._2" localSheetId="16" hidden="1">{#N/A,#N/A,FALSE,"GGOVT2"}</definedName>
    <definedName name="wrn.GGOVT2._2" hidden="1">{#N/A,#N/A,FALSE,"GGOVT2"}</definedName>
    <definedName name="wrn.GGOVTPC." localSheetId="2" hidden="1">{#N/A,#N/A,FALSE,"GGOVT%"}</definedName>
    <definedName name="wrn.GGOVTPC." localSheetId="13" hidden="1">{#N/A,#N/A,FALSE,"GGOVT%"}</definedName>
    <definedName name="wrn.GGOVTPC." localSheetId="15" hidden="1">{#N/A,#N/A,FALSE,"GGOVT%"}</definedName>
    <definedName name="wrn.GGOVTPC." localSheetId="4" hidden="1">{#N/A,#N/A,FALSE,"GGOVT%"}</definedName>
    <definedName name="wrn.GGOVTPC." localSheetId="0" hidden="1">{#N/A,#N/A,FALSE,"GGOVT%"}</definedName>
    <definedName name="wrn.GGOVTPC." localSheetId="1" hidden="1">{#N/A,#N/A,FALSE,"GGOVT%"}</definedName>
    <definedName name="wrn.GGOVTPC." localSheetId="3" hidden="1">{#N/A,#N/A,FALSE,"GGOVT%"}</definedName>
    <definedName name="wrn.GGOVTPC." localSheetId="14" hidden="1">{#N/A,#N/A,FALSE,"GGOVT%"}</definedName>
    <definedName name="wrn.GGOVTPC." localSheetId="16" hidden="1">{#N/A,#N/A,FALSE,"GGOVT%"}</definedName>
    <definedName name="wrn.GGOVTPC." hidden="1">{#N/A,#N/A,FALSE,"GGOVT%"}</definedName>
    <definedName name="wrn.GGOVTPC._1" localSheetId="2" hidden="1">{#N/A,#N/A,FALSE,"GGOVT%"}</definedName>
    <definedName name="wrn.GGOVTPC._1" localSheetId="13" hidden="1">{#N/A,#N/A,FALSE,"GGOVT%"}</definedName>
    <definedName name="wrn.GGOVTPC._1" localSheetId="15" hidden="1">{#N/A,#N/A,FALSE,"GGOVT%"}</definedName>
    <definedName name="wrn.GGOVTPC._1" localSheetId="4" hidden="1">{#N/A,#N/A,FALSE,"GGOVT%"}</definedName>
    <definedName name="wrn.GGOVTPC._1" localSheetId="0" hidden="1">{#N/A,#N/A,FALSE,"GGOVT%"}</definedName>
    <definedName name="wrn.GGOVTPC._1" localSheetId="1" hidden="1">{#N/A,#N/A,FALSE,"GGOVT%"}</definedName>
    <definedName name="wrn.GGOVTPC._1" localSheetId="3" hidden="1">{#N/A,#N/A,FALSE,"GGOVT%"}</definedName>
    <definedName name="wrn.GGOVTPC._1" localSheetId="14" hidden="1">{#N/A,#N/A,FALSE,"GGOVT%"}</definedName>
    <definedName name="wrn.GGOVTPC._1" localSheetId="16" hidden="1">{#N/A,#N/A,FALSE,"GGOVT%"}</definedName>
    <definedName name="wrn.GGOVTPC._1" hidden="1">{#N/A,#N/A,FALSE,"GGOVT%"}</definedName>
    <definedName name="wrn.GGOVTPC._2" localSheetId="2" hidden="1">{#N/A,#N/A,FALSE,"GGOVT%"}</definedName>
    <definedName name="wrn.GGOVTPC._2" localSheetId="13" hidden="1">{#N/A,#N/A,FALSE,"GGOVT%"}</definedName>
    <definedName name="wrn.GGOVTPC._2" localSheetId="15" hidden="1">{#N/A,#N/A,FALSE,"GGOVT%"}</definedName>
    <definedName name="wrn.GGOVTPC._2" localSheetId="4" hidden="1">{#N/A,#N/A,FALSE,"GGOVT%"}</definedName>
    <definedName name="wrn.GGOVTPC._2" localSheetId="0" hidden="1">{#N/A,#N/A,FALSE,"GGOVT%"}</definedName>
    <definedName name="wrn.GGOVTPC._2" localSheetId="1" hidden="1">{#N/A,#N/A,FALSE,"GGOVT%"}</definedName>
    <definedName name="wrn.GGOVTPC._2" localSheetId="3" hidden="1">{#N/A,#N/A,FALSE,"GGOVT%"}</definedName>
    <definedName name="wrn.GGOVTPC._2" localSheetId="14" hidden="1">{#N/A,#N/A,FALSE,"GGOVT%"}</definedName>
    <definedName name="wrn.GGOVTPC._2" localSheetId="16" hidden="1">{#N/A,#N/A,FALSE,"GGOVT%"}</definedName>
    <definedName name="wrn.GGOVTPC._2" hidden="1">{#N/A,#N/A,FALSE,"GGOVT%"}</definedName>
    <definedName name="wrn.incomesum"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TX." localSheetId="2" hidden="1">{#N/A,#N/A,FALSE,"INCOMETX"}</definedName>
    <definedName name="wrn.INCOMETX." localSheetId="13" hidden="1">{#N/A,#N/A,FALSE,"INCOMETX"}</definedName>
    <definedName name="wrn.INCOMETX." localSheetId="15" hidden="1">{#N/A,#N/A,FALSE,"INCOMETX"}</definedName>
    <definedName name="wrn.INCOMETX." localSheetId="4" hidden="1">{#N/A,#N/A,FALSE,"INCOMETX"}</definedName>
    <definedName name="wrn.INCOMETX." localSheetId="0" hidden="1">{#N/A,#N/A,FALSE,"INCOMETX"}</definedName>
    <definedName name="wrn.INCOMETX." localSheetId="1" hidden="1">{#N/A,#N/A,FALSE,"INCOMETX"}</definedName>
    <definedName name="wrn.INCOMETX." localSheetId="3" hidden="1">{#N/A,#N/A,FALSE,"INCOMETX"}</definedName>
    <definedName name="wrn.INCOMETX." localSheetId="14" hidden="1">{#N/A,#N/A,FALSE,"INCOMETX"}</definedName>
    <definedName name="wrn.INCOMETX." localSheetId="16" hidden="1">{#N/A,#N/A,FALSE,"INCOMETX"}</definedName>
    <definedName name="wrn.INCOMETX." hidden="1">{#N/A,#N/A,FALSE,"INCOMETX"}</definedName>
    <definedName name="wrn.INCOMETX._1" localSheetId="2" hidden="1">{#N/A,#N/A,FALSE,"INCOMETX"}</definedName>
    <definedName name="wrn.INCOMETX._1" localSheetId="13" hidden="1">{#N/A,#N/A,FALSE,"INCOMETX"}</definedName>
    <definedName name="wrn.INCOMETX._1" localSheetId="15" hidden="1">{#N/A,#N/A,FALSE,"INCOMETX"}</definedName>
    <definedName name="wrn.INCOMETX._1" localSheetId="4" hidden="1">{#N/A,#N/A,FALSE,"INCOMETX"}</definedName>
    <definedName name="wrn.INCOMETX._1" localSheetId="0" hidden="1">{#N/A,#N/A,FALSE,"INCOMETX"}</definedName>
    <definedName name="wrn.INCOMETX._1" localSheetId="1" hidden="1">{#N/A,#N/A,FALSE,"INCOMETX"}</definedName>
    <definedName name="wrn.INCOMETX._1" localSheetId="3" hidden="1">{#N/A,#N/A,FALSE,"INCOMETX"}</definedName>
    <definedName name="wrn.INCOMETX._1" localSheetId="14" hidden="1">{#N/A,#N/A,FALSE,"INCOMETX"}</definedName>
    <definedName name="wrn.INCOMETX._1" localSheetId="16" hidden="1">{#N/A,#N/A,FALSE,"INCOMETX"}</definedName>
    <definedName name="wrn.INCOMETX._1" hidden="1">{#N/A,#N/A,FALSE,"INCOMETX"}</definedName>
    <definedName name="wrn.INCOMETX._2" localSheetId="2" hidden="1">{#N/A,#N/A,FALSE,"INCOMETX"}</definedName>
    <definedName name="wrn.INCOMETX._2" localSheetId="13" hidden="1">{#N/A,#N/A,FALSE,"INCOMETX"}</definedName>
    <definedName name="wrn.INCOMETX._2" localSheetId="15" hidden="1">{#N/A,#N/A,FALSE,"INCOMETX"}</definedName>
    <definedName name="wrn.INCOMETX._2" localSheetId="4" hidden="1">{#N/A,#N/A,FALSE,"INCOMETX"}</definedName>
    <definedName name="wrn.INCOMETX._2" localSheetId="0" hidden="1">{#N/A,#N/A,FALSE,"INCOMETX"}</definedName>
    <definedName name="wrn.INCOMETX._2" localSheetId="1" hidden="1">{#N/A,#N/A,FALSE,"INCOMETX"}</definedName>
    <definedName name="wrn.INCOMETX._2" localSheetId="3" hidden="1">{#N/A,#N/A,FALSE,"INCOMETX"}</definedName>
    <definedName name="wrn.INCOMETX._2" localSheetId="14" hidden="1">{#N/A,#N/A,FALSE,"INCOMETX"}</definedName>
    <definedName name="wrn.INCOMETX._2" localSheetId="16" hidden="1">{#N/A,#N/A,FALSE,"INCOMETX"}</definedName>
    <definedName name="wrn.INCOMETX._2" hidden="1">{#N/A,#N/A,FALSE,"INCOMETX"}</definedName>
    <definedName name="wrn.Input._.and._.output._.tables." localSheetId="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and._.output._.tables._1" localSheetId="2" hidden="1">{#N/A,#N/A,FALSE,"SimInp1";#N/A,#N/A,FALSE,"SimInp2";#N/A,#N/A,FALSE,"SimOut1";#N/A,#N/A,FALSE,"SimOut2";#N/A,#N/A,FALSE,"SimOut3";#N/A,#N/A,FALSE,"SimOut4";#N/A,#N/A,FALSE,"SimOut5"}</definedName>
    <definedName name="wrn.Input._.and._.output._.tables._1" localSheetId="13" hidden="1">{#N/A,#N/A,FALSE,"SimInp1";#N/A,#N/A,FALSE,"SimInp2";#N/A,#N/A,FALSE,"SimOut1";#N/A,#N/A,FALSE,"SimOut2";#N/A,#N/A,FALSE,"SimOut3";#N/A,#N/A,FALSE,"SimOut4";#N/A,#N/A,FALSE,"SimOut5"}</definedName>
    <definedName name="wrn.Input._.and._.output._.tables._1" localSheetId="15" hidden="1">{#N/A,#N/A,FALSE,"SimInp1";#N/A,#N/A,FALSE,"SimInp2";#N/A,#N/A,FALSE,"SimOut1";#N/A,#N/A,FALSE,"SimOut2";#N/A,#N/A,FALSE,"SimOut3";#N/A,#N/A,FALSE,"SimOut4";#N/A,#N/A,FALSE,"SimOut5"}</definedName>
    <definedName name="wrn.Input._.and._.output._.tables._1" localSheetId="4" hidden="1">{#N/A,#N/A,FALSE,"SimInp1";#N/A,#N/A,FALSE,"SimInp2";#N/A,#N/A,FALSE,"SimOut1";#N/A,#N/A,FALSE,"SimOut2";#N/A,#N/A,FALSE,"SimOut3";#N/A,#N/A,FALSE,"SimOut4";#N/A,#N/A,FALSE,"SimOut5"}</definedName>
    <definedName name="wrn.Input._.and._.output._.tables._1" localSheetId="0" hidden="1">{#N/A,#N/A,FALSE,"SimInp1";#N/A,#N/A,FALSE,"SimInp2";#N/A,#N/A,FALSE,"SimOut1";#N/A,#N/A,FALSE,"SimOut2";#N/A,#N/A,FALSE,"SimOut3";#N/A,#N/A,FALSE,"SimOut4";#N/A,#N/A,FALSE,"SimOut5"}</definedName>
    <definedName name="wrn.Input._.and._.output._.tables._1" localSheetId="1" hidden="1">{#N/A,#N/A,FALSE,"SimInp1";#N/A,#N/A,FALSE,"SimInp2";#N/A,#N/A,FALSE,"SimOut1";#N/A,#N/A,FALSE,"SimOut2";#N/A,#N/A,FALSE,"SimOut3";#N/A,#N/A,FALSE,"SimOut4";#N/A,#N/A,FALSE,"SimOut5"}</definedName>
    <definedName name="wrn.Input._.and._.output._.tables._1" localSheetId="3" hidden="1">{#N/A,#N/A,FALSE,"SimInp1";#N/A,#N/A,FALSE,"SimInp2";#N/A,#N/A,FALSE,"SimOut1";#N/A,#N/A,FALSE,"SimOut2";#N/A,#N/A,FALSE,"SimOut3";#N/A,#N/A,FALSE,"SimOut4";#N/A,#N/A,FALSE,"SimOut5"}</definedName>
    <definedName name="wrn.Input._.and._.output._.tables._1" localSheetId="14" hidden="1">{#N/A,#N/A,FALSE,"SimInp1";#N/A,#N/A,FALSE,"SimInp2";#N/A,#N/A,FALSE,"SimOut1";#N/A,#N/A,FALSE,"SimOut2";#N/A,#N/A,FALSE,"SimOut3";#N/A,#N/A,FALSE,"SimOut4";#N/A,#N/A,FALSE,"SimOut5"}</definedName>
    <definedName name="wrn.Input._.and._.output._.tables._1" localSheetId="16" hidden="1">{#N/A,#N/A,FALSE,"SimInp1";#N/A,#N/A,FALSE,"SimInp2";#N/A,#N/A,FALSE,"SimOut1";#N/A,#N/A,FALSE,"SimOut2";#N/A,#N/A,FALSE,"SimOut3";#N/A,#N/A,FALSE,"SimOut4";#N/A,#N/A,FALSE,"SimOut5"}</definedName>
    <definedName name="wrn.Input._.and._.output._.tables._1" hidden="1">{#N/A,#N/A,FALSE,"SimInp1";#N/A,#N/A,FALSE,"SimInp2";#N/A,#N/A,FALSE,"SimOut1";#N/A,#N/A,FALSE,"SimOut2";#N/A,#N/A,FALSE,"SimOut3";#N/A,#N/A,FALSE,"SimOut4";#N/A,#N/A,FALSE,"SimOut5"}</definedName>
    <definedName name="wrn.Input._.and._.output._.tables._2" localSheetId="2" hidden="1">{#N/A,#N/A,FALSE,"SimInp1";#N/A,#N/A,FALSE,"SimInp2";#N/A,#N/A,FALSE,"SimOut1";#N/A,#N/A,FALSE,"SimOut2";#N/A,#N/A,FALSE,"SimOut3";#N/A,#N/A,FALSE,"SimOut4";#N/A,#N/A,FALSE,"SimOut5"}</definedName>
    <definedName name="wrn.Input._.and._.output._.tables._2" localSheetId="13" hidden="1">{#N/A,#N/A,FALSE,"SimInp1";#N/A,#N/A,FALSE,"SimInp2";#N/A,#N/A,FALSE,"SimOut1";#N/A,#N/A,FALSE,"SimOut2";#N/A,#N/A,FALSE,"SimOut3";#N/A,#N/A,FALSE,"SimOut4";#N/A,#N/A,FALSE,"SimOut5"}</definedName>
    <definedName name="wrn.Input._.and._.output._.tables._2" localSheetId="15" hidden="1">{#N/A,#N/A,FALSE,"SimInp1";#N/A,#N/A,FALSE,"SimInp2";#N/A,#N/A,FALSE,"SimOut1";#N/A,#N/A,FALSE,"SimOut2";#N/A,#N/A,FALSE,"SimOut3";#N/A,#N/A,FALSE,"SimOut4";#N/A,#N/A,FALSE,"SimOut5"}</definedName>
    <definedName name="wrn.Input._.and._.output._.tables._2" localSheetId="4" hidden="1">{#N/A,#N/A,FALSE,"SimInp1";#N/A,#N/A,FALSE,"SimInp2";#N/A,#N/A,FALSE,"SimOut1";#N/A,#N/A,FALSE,"SimOut2";#N/A,#N/A,FALSE,"SimOut3";#N/A,#N/A,FALSE,"SimOut4";#N/A,#N/A,FALSE,"SimOut5"}</definedName>
    <definedName name="wrn.Input._.and._.output._.tables._2" localSheetId="0" hidden="1">{#N/A,#N/A,FALSE,"SimInp1";#N/A,#N/A,FALSE,"SimInp2";#N/A,#N/A,FALSE,"SimOut1";#N/A,#N/A,FALSE,"SimOut2";#N/A,#N/A,FALSE,"SimOut3";#N/A,#N/A,FALSE,"SimOut4";#N/A,#N/A,FALSE,"SimOut5"}</definedName>
    <definedName name="wrn.Input._.and._.output._.tables._2" localSheetId="1" hidden="1">{#N/A,#N/A,FALSE,"SimInp1";#N/A,#N/A,FALSE,"SimInp2";#N/A,#N/A,FALSE,"SimOut1";#N/A,#N/A,FALSE,"SimOut2";#N/A,#N/A,FALSE,"SimOut3";#N/A,#N/A,FALSE,"SimOut4";#N/A,#N/A,FALSE,"SimOut5"}</definedName>
    <definedName name="wrn.Input._.and._.output._.tables._2" localSheetId="3" hidden="1">{#N/A,#N/A,FALSE,"SimInp1";#N/A,#N/A,FALSE,"SimInp2";#N/A,#N/A,FALSE,"SimOut1";#N/A,#N/A,FALSE,"SimOut2";#N/A,#N/A,FALSE,"SimOut3";#N/A,#N/A,FALSE,"SimOut4";#N/A,#N/A,FALSE,"SimOut5"}</definedName>
    <definedName name="wrn.Input._.and._.output._.tables._2" localSheetId="14" hidden="1">{#N/A,#N/A,FALSE,"SimInp1";#N/A,#N/A,FALSE,"SimInp2";#N/A,#N/A,FALSE,"SimOut1";#N/A,#N/A,FALSE,"SimOut2";#N/A,#N/A,FALSE,"SimOut3";#N/A,#N/A,FALSE,"SimOut4";#N/A,#N/A,FALSE,"SimOut5"}</definedName>
    <definedName name="wrn.Input._.and._.output._.tables._2" localSheetId="16" hidden="1">{#N/A,#N/A,FALSE,"SimInp1";#N/A,#N/A,FALSE,"SimInp2";#N/A,#N/A,FALSE,"SimOut1";#N/A,#N/A,FALSE,"SimOut2";#N/A,#N/A,FALSE,"SimOut3";#N/A,#N/A,FALSE,"SimOut4";#N/A,#N/A,FALSE,"SimOut5"}</definedName>
    <definedName name="wrn.Input._.and._.output._.tables._2" hidden="1">{#N/A,#N/A,FALSE,"SimInp1";#N/A,#N/A,FALSE,"SimInp2";#N/A,#N/A,FALSE,"SimOut1";#N/A,#N/A,FALSE,"SimOut2";#N/A,#N/A,FALSE,"SimOut3";#N/A,#N/A,FALSE,"SimOut4";#N/A,#N/A,FALSE,"SimOut5"}</definedName>
    <definedName name="wrn.INTERST." localSheetId="2" hidden="1">{#N/A,#N/A,FALSE,"INTERST"}</definedName>
    <definedName name="wrn.INTERST." localSheetId="13" hidden="1">{#N/A,#N/A,FALSE,"INTERST"}</definedName>
    <definedName name="wrn.INTERST." localSheetId="15" hidden="1">{#N/A,#N/A,FALSE,"INTERST"}</definedName>
    <definedName name="wrn.INTERST." localSheetId="4" hidden="1">{#N/A,#N/A,FALSE,"INTERST"}</definedName>
    <definedName name="wrn.INTERST." localSheetId="0" hidden="1">{#N/A,#N/A,FALSE,"INTERST"}</definedName>
    <definedName name="wrn.INTERST." localSheetId="1" hidden="1">{#N/A,#N/A,FALSE,"INTERST"}</definedName>
    <definedName name="wrn.INTERST." localSheetId="3" hidden="1">{#N/A,#N/A,FALSE,"INTERST"}</definedName>
    <definedName name="wrn.INTERST." localSheetId="14" hidden="1">{#N/A,#N/A,FALSE,"INTERST"}</definedName>
    <definedName name="wrn.INTERST." localSheetId="16" hidden="1">{#N/A,#N/A,FALSE,"INTERST"}</definedName>
    <definedName name="wrn.INTERST." hidden="1">{#N/A,#N/A,FALSE,"INTERST"}</definedName>
    <definedName name="wrn.INTERST._1" localSheetId="2" hidden="1">{#N/A,#N/A,FALSE,"INTERST"}</definedName>
    <definedName name="wrn.INTERST._1" localSheetId="13" hidden="1">{#N/A,#N/A,FALSE,"INTERST"}</definedName>
    <definedName name="wrn.INTERST._1" localSheetId="15" hidden="1">{#N/A,#N/A,FALSE,"INTERST"}</definedName>
    <definedName name="wrn.INTERST._1" localSheetId="4" hidden="1">{#N/A,#N/A,FALSE,"INTERST"}</definedName>
    <definedName name="wrn.INTERST._1" localSheetId="0" hidden="1">{#N/A,#N/A,FALSE,"INTERST"}</definedName>
    <definedName name="wrn.INTERST._1" localSheetId="1" hidden="1">{#N/A,#N/A,FALSE,"INTERST"}</definedName>
    <definedName name="wrn.INTERST._1" localSheetId="3" hidden="1">{#N/A,#N/A,FALSE,"INTERST"}</definedName>
    <definedName name="wrn.INTERST._1" localSheetId="14" hidden="1">{#N/A,#N/A,FALSE,"INTERST"}</definedName>
    <definedName name="wrn.INTERST._1" localSheetId="16" hidden="1">{#N/A,#N/A,FALSE,"INTERST"}</definedName>
    <definedName name="wrn.INTERST._1" hidden="1">{#N/A,#N/A,FALSE,"INTERST"}</definedName>
    <definedName name="wrn.INTERST._2" localSheetId="2" hidden="1">{#N/A,#N/A,FALSE,"INTERST"}</definedName>
    <definedName name="wrn.INTERST._2" localSheetId="13" hidden="1">{#N/A,#N/A,FALSE,"INTERST"}</definedName>
    <definedName name="wrn.INTERST._2" localSheetId="15" hidden="1">{#N/A,#N/A,FALSE,"INTERST"}</definedName>
    <definedName name="wrn.INTERST._2" localSheetId="4" hidden="1">{#N/A,#N/A,FALSE,"INTERST"}</definedName>
    <definedName name="wrn.INTERST._2" localSheetId="0" hidden="1">{#N/A,#N/A,FALSE,"INTERST"}</definedName>
    <definedName name="wrn.INTERST._2" localSheetId="1" hidden="1">{#N/A,#N/A,FALSE,"INTERST"}</definedName>
    <definedName name="wrn.INTERST._2" localSheetId="3" hidden="1">{#N/A,#N/A,FALSE,"INTERST"}</definedName>
    <definedName name="wrn.INTERST._2" localSheetId="14" hidden="1">{#N/A,#N/A,FALSE,"INTERST"}</definedName>
    <definedName name="wrn.INTERST._2" localSheetId="16" hidden="1">{#N/A,#N/A,FALSE,"INTERST"}</definedName>
    <definedName name="wrn.INTERST._2" hidden="1">{#N/A,#N/A,FALSE,"INTERST"}</definedName>
    <definedName name="wrn.INTERVENTION." localSheetId="2" hidden="1">{"TAB_MONAVGi",#N/A,FALSE,"SUMMARY";"TAB_EOPi",#N/A,FALSE,"SUMMARY";"TAB_QAi",#N/A,FALSE,"SUMMARY"}</definedName>
    <definedName name="wrn.INTERVENTION." localSheetId="13" hidden="1">{"TAB_MONAVGi",#N/A,FALSE,"SUMMARY";"TAB_EOPi",#N/A,FALSE,"SUMMARY";"TAB_QAi",#N/A,FALSE,"SUMMARY"}</definedName>
    <definedName name="wrn.INTERVENTION." localSheetId="15" hidden="1">{"TAB_MONAVGi",#N/A,FALSE,"SUMMARY";"TAB_EOPi",#N/A,FALSE,"SUMMARY";"TAB_QAi",#N/A,FALSE,"SUMMARY"}</definedName>
    <definedName name="wrn.INTERVENTION." localSheetId="4" hidden="1">{"TAB_MONAVGi",#N/A,FALSE,"SUMMARY";"TAB_EOPi",#N/A,FALSE,"SUMMARY";"TAB_QAi",#N/A,FALSE,"SUMMARY"}</definedName>
    <definedName name="wrn.INTERVENTION." localSheetId="0" hidden="1">{"TAB_MONAVGi",#N/A,FALSE,"SUMMARY";"TAB_EOPi",#N/A,FALSE,"SUMMARY";"TAB_QAi",#N/A,FALSE,"SUMMARY"}</definedName>
    <definedName name="wrn.INTERVENTION." localSheetId="1" hidden="1">{"TAB_MONAVGi",#N/A,FALSE,"SUMMARY";"TAB_EOPi",#N/A,FALSE,"SUMMARY";"TAB_QAi",#N/A,FALSE,"SUMMARY"}</definedName>
    <definedName name="wrn.INTERVENTION." localSheetId="3" hidden="1">{"TAB_MONAVGi",#N/A,FALSE,"SUMMARY";"TAB_EOPi",#N/A,FALSE,"SUMMARY";"TAB_QAi",#N/A,FALSE,"SUMMARY"}</definedName>
    <definedName name="wrn.INTERVENTION." localSheetId="14" hidden="1">{"TAB_MONAVGi",#N/A,FALSE,"SUMMARY";"TAB_EOPi",#N/A,FALSE,"SUMMARY";"TAB_QAi",#N/A,FALSE,"SUMMARY"}</definedName>
    <definedName name="wrn.INTERVENTION." localSheetId="16" hidden="1">{"TAB_MONAVGi",#N/A,FALSE,"SUMMARY";"TAB_EOPi",#N/A,FALSE,"SUMMARY";"TAB_QAi",#N/A,FALSE,"SUMMARY"}</definedName>
    <definedName name="wrn.INTERVENTION." hidden="1">{"TAB_MONAVGi",#N/A,FALSE,"SUMMARY";"TAB_EOPi",#N/A,FALSE,"SUMMARY";"TAB_QAi",#N/A,FALSE,"SUMMARY"}</definedName>
    <definedName name="wrn.MAIN." localSheetId="2" hidden="1">{#N/A,#N/A,FALSE,"CB";#N/A,#N/A,FALSE,"CMB";#N/A,#N/A,FALSE,"BSYS";#N/A,#N/A,FALSE,"NBFI";#N/A,#N/A,FALSE,"FSYS"}</definedName>
    <definedName name="wrn.MAIN." localSheetId="13" hidden="1">{#N/A,#N/A,FALSE,"CB";#N/A,#N/A,FALSE,"CMB";#N/A,#N/A,FALSE,"BSYS";#N/A,#N/A,FALSE,"NBFI";#N/A,#N/A,FALSE,"FSYS"}</definedName>
    <definedName name="wrn.MAIN." localSheetId="15" hidden="1">{#N/A,#N/A,FALSE,"CB";#N/A,#N/A,FALSE,"CMB";#N/A,#N/A,FALSE,"BSYS";#N/A,#N/A,FALSE,"NBFI";#N/A,#N/A,FALSE,"FSYS"}</definedName>
    <definedName name="wrn.MAIN." localSheetId="4" hidden="1">{#N/A,#N/A,FALSE,"CB";#N/A,#N/A,FALSE,"CMB";#N/A,#N/A,FALSE,"BSYS";#N/A,#N/A,FALSE,"NBFI";#N/A,#N/A,FALSE,"FSYS"}</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3" hidden="1">{#N/A,#N/A,FALSE,"CB";#N/A,#N/A,FALSE,"CMB";#N/A,#N/A,FALSE,"BSYS";#N/A,#N/A,FALSE,"NBFI";#N/A,#N/A,FALSE,"FSYS"}</definedName>
    <definedName name="wrn.MAIN." localSheetId="14" hidden="1">{#N/A,#N/A,FALSE,"CB";#N/A,#N/A,FALSE,"CMB";#N/A,#N/A,FALSE,"BSYS";#N/A,#N/A,FALSE,"NBFI";#N/A,#N/A,FALSE,"FSYS"}</definedName>
    <definedName name="wrn.MAIN." localSheetId="16" hidden="1">{#N/A,#N/A,FALSE,"CB";#N/A,#N/A,FALSE,"CMB";#N/A,#N/A,FALSE,"BSYS";#N/A,#N/A,FALSE,"NBFI";#N/A,#N/A,FALSE,"FSYS"}</definedName>
    <definedName name="wrn.MAIN." hidden="1">{#N/A,#N/A,FALSE,"CB";#N/A,#N/A,FALSE,"CMB";#N/A,#N/A,FALSE,"BSYS";#N/A,#N/A,FALSE,"NBFI";#N/A,#N/A,FALSE,"FSYS"}</definedName>
    <definedName name="wrn.MAIN._1" localSheetId="2" hidden="1">{#N/A,#N/A,FALSE,"CB";#N/A,#N/A,FALSE,"CMB";#N/A,#N/A,FALSE,"BSYS";#N/A,#N/A,FALSE,"NBFI";#N/A,#N/A,FALSE,"FSYS"}</definedName>
    <definedName name="wrn.MAIN._1" localSheetId="13" hidden="1">{#N/A,#N/A,FALSE,"CB";#N/A,#N/A,FALSE,"CMB";#N/A,#N/A,FALSE,"BSYS";#N/A,#N/A,FALSE,"NBFI";#N/A,#N/A,FALSE,"FSYS"}</definedName>
    <definedName name="wrn.MAIN._1" localSheetId="15" hidden="1">{#N/A,#N/A,FALSE,"CB";#N/A,#N/A,FALSE,"CMB";#N/A,#N/A,FALSE,"BSYS";#N/A,#N/A,FALSE,"NBFI";#N/A,#N/A,FALSE,"FSYS"}</definedName>
    <definedName name="wrn.MAIN._1" localSheetId="4" hidden="1">{#N/A,#N/A,FALSE,"CB";#N/A,#N/A,FALSE,"CMB";#N/A,#N/A,FALSE,"BSYS";#N/A,#N/A,FALSE,"NBFI";#N/A,#N/A,FALSE,"FSYS"}</definedName>
    <definedName name="wrn.MAIN._1" localSheetId="0" hidden="1">{#N/A,#N/A,FALSE,"CB";#N/A,#N/A,FALSE,"CMB";#N/A,#N/A,FALSE,"BSYS";#N/A,#N/A,FALSE,"NBFI";#N/A,#N/A,FALSE,"FSYS"}</definedName>
    <definedName name="wrn.MAIN._1" localSheetId="1" hidden="1">{#N/A,#N/A,FALSE,"CB";#N/A,#N/A,FALSE,"CMB";#N/A,#N/A,FALSE,"BSYS";#N/A,#N/A,FALSE,"NBFI";#N/A,#N/A,FALSE,"FSYS"}</definedName>
    <definedName name="wrn.MAIN._1" localSheetId="3" hidden="1">{#N/A,#N/A,FALSE,"CB";#N/A,#N/A,FALSE,"CMB";#N/A,#N/A,FALSE,"BSYS";#N/A,#N/A,FALSE,"NBFI";#N/A,#N/A,FALSE,"FSYS"}</definedName>
    <definedName name="wrn.MAIN._1" localSheetId="14" hidden="1">{#N/A,#N/A,FALSE,"CB";#N/A,#N/A,FALSE,"CMB";#N/A,#N/A,FALSE,"BSYS";#N/A,#N/A,FALSE,"NBFI";#N/A,#N/A,FALSE,"FSYS"}</definedName>
    <definedName name="wrn.MAIN._1" localSheetId="16" hidden="1">{#N/A,#N/A,FALSE,"CB";#N/A,#N/A,FALSE,"CMB";#N/A,#N/A,FALSE,"BSYS";#N/A,#N/A,FALSE,"NBFI";#N/A,#N/A,FALSE,"FSYS"}</definedName>
    <definedName name="wrn.MAIN._1" hidden="1">{#N/A,#N/A,FALSE,"CB";#N/A,#N/A,FALSE,"CMB";#N/A,#N/A,FALSE,"BSYS";#N/A,#N/A,FALSE,"NBFI";#N/A,#N/A,FALSE,"FSYS"}</definedName>
    <definedName name="wrn.MAIN._2" localSheetId="2" hidden="1">{#N/A,#N/A,FALSE,"CB";#N/A,#N/A,FALSE,"CMB";#N/A,#N/A,FALSE,"BSYS";#N/A,#N/A,FALSE,"NBFI";#N/A,#N/A,FALSE,"FSYS"}</definedName>
    <definedName name="wrn.MAIN._2" localSheetId="13" hidden="1">{#N/A,#N/A,FALSE,"CB";#N/A,#N/A,FALSE,"CMB";#N/A,#N/A,FALSE,"BSYS";#N/A,#N/A,FALSE,"NBFI";#N/A,#N/A,FALSE,"FSYS"}</definedName>
    <definedName name="wrn.MAIN._2" localSheetId="15" hidden="1">{#N/A,#N/A,FALSE,"CB";#N/A,#N/A,FALSE,"CMB";#N/A,#N/A,FALSE,"BSYS";#N/A,#N/A,FALSE,"NBFI";#N/A,#N/A,FALSE,"FSYS"}</definedName>
    <definedName name="wrn.MAIN._2" localSheetId="4" hidden="1">{#N/A,#N/A,FALSE,"CB";#N/A,#N/A,FALSE,"CMB";#N/A,#N/A,FALSE,"BSYS";#N/A,#N/A,FALSE,"NBFI";#N/A,#N/A,FALSE,"FSYS"}</definedName>
    <definedName name="wrn.MAIN._2" localSheetId="0" hidden="1">{#N/A,#N/A,FALSE,"CB";#N/A,#N/A,FALSE,"CMB";#N/A,#N/A,FALSE,"BSYS";#N/A,#N/A,FALSE,"NBFI";#N/A,#N/A,FALSE,"FSYS"}</definedName>
    <definedName name="wrn.MAIN._2" localSheetId="1" hidden="1">{#N/A,#N/A,FALSE,"CB";#N/A,#N/A,FALSE,"CMB";#N/A,#N/A,FALSE,"BSYS";#N/A,#N/A,FALSE,"NBFI";#N/A,#N/A,FALSE,"FSYS"}</definedName>
    <definedName name="wrn.MAIN._2" localSheetId="3" hidden="1">{#N/A,#N/A,FALSE,"CB";#N/A,#N/A,FALSE,"CMB";#N/A,#N/A,FALSE,"BSYS";#N/A,#N/A,FALSE,"NBFI";#N/A,#N/A,FALSE,"FSYS"}</definedName>
    <definedName name="wrn.MAIN._2" localSheetId="14" hidden="1">{#N/A,#N/A,FALSE,"CB";#N/A,#N/A,FALSE,"CMB";#N/A,#N/A,FALSE,"BSYS";#N/A,#N/A,FALSE,"NBFI";#N/A,#N/A,FALSE,"FSYS"}</definedName>
    <definedName name="wrn.MAIN._2" localSheetId="16" hidden="1">{#N/A,#N/A,FALSE,"CB";#N/A,#N/A,FALSE,"CMB";#N/A,#N/A,FALSE,"BSYS";#N/A,#N/A,FALSE,"NBFI";#N/A,#N/A,FALSE,"FSYS"}</definedName>
    <definedName name="wrn.MAIN._2" hidden="1">{#N/A,#N/A,FALSE,"CB";#N/A,#N/A,FALSE,"CMB";#N/A,#N/A,FALSE,"BSYS";#N/A,#N/A,FALSE,"NBFI";#N/A,#N/A,FALSE,"FSYS"}</definedName>
    <definedName name="wrn.MDABOP." localSheetId="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DABOP._1" localSheetId="2" hidden="1">{"BOP_TAB",#N/A,FALSE,"N";"MIDTERM_TAB",#N/A,FALSE,"O";"FUND_CRED",#N/A,FALSE,"P";"DEBT_TAB1",#N/A,FALSE,"Q";"DEBT_TAB2",#N/A,FALSE,"Q";"FORFIN_TAB1",#N/A,FALSE,"R";"FORFIN_TAB2",#N/A,FALSE,"R";"BOP_ANALY",#N/A,FALSE,"U"}</definedName>
    <definedName name="wrn.MDABOP._1" localSheetId="13" hidden="1">{"BOP_TAB",#N/A,FALSE,"N";"MIDTERM_TAB",#N/A,FALSE,"O";"FUND_CRED",#N/A,FALSE,"P";"DEBT_TAB1",#N/A,FALSE,"Q";"DEBT_TAB2",#N/A,FALSE,"Q";"FORFIN_TAB1",#N/A,FALSE,"R";"FORFIN_TAB2",#N/A,FALSE,"R";"BOP_ANALY",#N/A,FALSE,"U"}</definedName>
    <definedName name="wrn.MDABOP._1" localSheetId="15" hidden="1">{"BOP_TAB",#N/A,FALSE,"N";"MIDTERM_TAB",#N/A,FALSE,"O";"FUND_CRED",#N/A,FALSE,"P";"DEBT_TAB1",#N/A,FALSE,"Q";"DEBT_TAB2",#N/A,FALSE,"Q";"FORFIN_TAB1",#N/A,FALSE,"R";"FORFIN_TAB2",#N/A,FALSE,"R";"BOP_ANALY",#N/A,FALSE,"U"}</definedName>
    <definedName name="wrn.MDABOP._1" localSheetId="4" hidden="1">{"BOP_TAB",#N/A,FALSE,"N";"MIDTERM_TAB",#N/A,FALSE,"O";"FUND_CRED",#N/A,FALSE,"P";"DEBT_TAB1",#N/A,FALSE,"Q";"DEBT_TAB2",#N/A,FALSE,"Q";"FORFIN_TAB1",#N/A,FALSE,"R";"FORFIN_TAB2",#N/A,FALSE,"R";"BOP_ANALY",#N/A,FALSE,"U"}</definedName>
    <definedName name="wrn.MDABOP._1" localSheetId="0" hidden="1">{"BOP_TAB",#N/A,FALSE,"N";"MIDTERM_TAB",#N/A,FALSE,"O";"FUND_CRED",#N/A,FALSE,"P";"DEBT_TAB1",#N/A,FALSE,"Q";"DEBT_TAB2",#N/A,FALSE,"Q";"FORFIN_TAB1",#N/A,FALSE,"R";"FORFIN_TAB2",#N/A,FALSE,"R";"BOP_ANALY",#N/A,FALSE,"U"}</definedName>
    <definedName name="wrn.MDABOP._1" localSheetId="1" hidden="1">{"BOP_TAB",#N/A,FALSE,"N";"MIDTERM_TAB",#N/A,FALSE,"O";"FUND_CRED",#N/A,FALSE,"P";"DEBT_TAB1",#N/A,FALSE,"Q";"DEBT_TAB2",#N/A,FALSE,"Q";"FORFIN_TAB1",#N/A,FALSE,"R";"FORFIN_TAB2",#N/A,FALSE,"R";"BOP_ANALY",#N/A,FALSE,"U"}</definedName>
    <definedName name="wrn.MDABOP._1" localSheetId="3" hidden="1">{"BOP_TAB",#N/A,FALSE,"N";"MIDTERM_TAB",#N/A,FALSE,"O";"FUND_CRED",#N/A,FALSE,"P";"DEBT_TAB1",#N/A,FALSE,"Q";"DEBT_TAB2",#N/A,FALSE,"Q";"FORFIN_TAB1",#N/A,FALSE,"R";"FORFIN_TAB2",#N/A,FALSE,"R";"BOP_ANALY",#N/A,FALSE,"U"}</definedName>
    <definedName name="wrn.MDABOP._1" localSheetId="14" hidden="1">{"BOP_TAB",#N/A,FALSE,"N";"MIDTERM_TAB",#N/A,FALSE,"O";"FUND_CRED",#N/A,FALSE,"P";"DEBT_TAB1",#N/A,FALSE,"Q";"DEBT_TAB2",#N/A,FALSE,"Q";"FORFIN_TAB1",#N/A,FALSE,"R";"FORFIN_TAB2",#N/A,FALSE,"R";"BOP_ANALY",#N/A,FALSE,"U"}</definedName>
    <definedName name="wrn.MDABOP._1" localSheetId="16" hidden="1">{"BOP_TAB",#N/A,FALSE,"N";"MIDTERM_TAB",#N/A,FALSE,"O";"FUND_CRED",#N/A,FALSE,"P";"DEBT_TAB1",#N/A,FALSE,"Q";"DEBT_TAB2",#N/A,FALSE,"Q";"FORFIN_TAB1",#N/A,FALSE,"R";"FORFIN_TAB2",#N/A,FALSE,"R";"BOP_ANALY",#N/A,FALSE,"U"}</definedName>
    <definedName name="wrn.MDABOP._1" hidden="1">{"BOP_TAB",#N/A,FALSE,"N";"MIDTERM_TAB",#N/A,FALSE,"O";"FUND_CRED",#N/A,FALSE,"P";"DEBT_TAB1",#N/A,FALSE,"Q";"DEBT_TAB2",#N/A,FALSE,"Q";"FORFIN_TAB1",#N/A,FALSE,"R";"FORFIN_TAB2",#N/A,FALSE,"R";"BOP_ANALY",#N/A,FALSE,"U"}</definedName>
    <definedName name="wrn.MDABOP._2" localSheetId="2" hidden="1">{"BOP_TAB",#N/A,FALSE,"N";"MIDTERM_TAB",#N/A,FALSE,"O";"FUND_CRED",#N/A,FALSE,"P";"DEBT_TAB1",#N/A,FALSE,"Q";"DEBT_TAB2",#N/A,FALSE,"Q";"FORFIN_TAB1",#N/A,FALSE,"R";"FORFIN_TAB2",#N/A,FALSE,"R";"BOP_ANALY",#N/A,FALSE,"U"}</definedName>
    <definedName name="wrn.MDABOP._2" localSheetId="13" hidden="1">{"BOP_TAB",#N/A,FALSE,"N";"MIDTERM_TAB",#N/A,FALSE,"O";"FUND_CRED",#N/A,FALSE,"P";"DEBT_TAB1",#N/A,FALSE,"Q";"DEBT_TAB2",#N/A,FALSE,"Q";"FORFIN_TAB1",#N/A,FALSE,"R";"FORFIN_TAB2",#N/A,FALSE,"R";"BOP_ANALY",#N/A,FALSE,"U"}</definedName>
    <definedName name="wrn.MDABOP._2" localSheetId="15" hidden="1">{"BOP_TAB",#N/A,FALSE,"N";"MIDTERM_TAB",#N/A,FALSE,"O";"FUND_CRED",#N/A,FALSE,"P";"DEBT_TAB1",#N/A,FALSE,"Q";"DEBT_TAB2",#N/A,FALSE,"Q";"FORFIN_TAB1",#N/A,FALSE,"R";"FORFIN_TAB2",#N/A,FALSE,"R";"BOP_ANALY",#N/A,FALSE,"U"}</definedName>
    <definedName name="wrn.MDABOP._2" localSheetId="4" hidden="1">{"BOP_TAB",#N/A,FALSE,"N";"MIDTERM_TAB",#N/A,FALSE,"O";"FUND_CRED",#N/A,FALSE,"P";"DEBT_TAB1",#N/A,FALSE,"Q";"DEBT_TAB2",#N/A,FALSE,"Q";"FORFIN_TAB1",#N/A,FALSE,"R";"FORFIN_TAB2",#N/A,FALSE,"R";"BOP_ANALY",#N/A,FALSE,"U"}</definedName>
    <definedName name="wrn.MDABOP._2" localSheetId="0" hidden="1">{"BOP_TAB",#N/A,FALSE,"N";"MIDTERM_TAB",#N/A,FALSE,"O";"FUND_CRED",#N/A,FALSE,"P";"DEBT_TAB1",#N/A,FALSE,"Q";"DEBT_TAB2",#N/A,FALSE,"Q";"FORFIN_TAB1",#N/A,FALSE,"R";"FORFIN_TAB2",#N/A,FALSE,"R";"BOP_ANALY",#N/A,FALSE,"U"}</definedName>
    <definedName name="wrn.MDABOP._2" localSheetId="1" hidden="1">{"BOP_TAB",#N/A,FALSE,"N";"MIDTERM_TAB",#N/A,FALSE,"O";"FUND_CRED",#N/A,FALSE,"P";"DEBT_TAB1",#N/A,FALSE,"Q";"DEBT_TAB2",#N/A,FALSE,"Q";"FORFIN_TAB1",#N/A,FALSE,"R";"FORFIN_TAB2",#N/A,FALSE,"R";"BOP_ANALY",#N/A,FALSE,"U"}</definedName>
    <definedName name="wrn.MDABOP._2" localSheetId="3" hidden="1">{"BOP_TAB",#N/A,FALSE,"N";"MIDTERM_TAB",#N/A,FALSE,"O";"FUND_CRED",#N/A,FALSE,"P";"DEBT_TAB1",#N/A,FALSE,"Q";"DEBT_TAB2",#N/A,FALSE,"Q";"FORFIN_TAB1",#N/A,FALSE,"R";"FORFIN_TAB2",#N/A,FALSE,"R";"BOP_ANALY",#N/A,FALSE,"U"}</definedName>
    <definedName name="wrn.MDABOP._2" localSheetId="14" hidden="1">{"BOP_TAB",#N/A,FALSE,"N";"MIDTERM_TAB",#N/A,FALSE,"O";"FUND_CRED",#N/A,FALSE,"P";"DEBT_TAB1",#N/A,FALSE,"Q";"DEBT_TAB2",#N/A,FALSE,"Q";"FORFIN_TAB1",#N/A,FALSE,"R";"FORFIN_TAB2",#N/A,FALSE,"R";"BOP_ANALY",#N/A,FALSE,"U"}</definedName>
    <definedName name="wrn.MDABOP._2" localSheetId="16" hidden="1">{"BOP_TAB",#N/A,FALSE,"N";"MIDTERM_TAB",#N/A,FALSE,"O";"FUND_CRED",#N/A,FALSE,"P";"DEBT_TAB1",#N/A,FALSE,"Q";"DEBT_TAB2",#N/A,FALSE,"Q";"FORFIN_TAB1",#N/A,FALSE,"R";"FORFIN_TAB2",#N/A,FALSE,"R";"BOP_ANALY",#N/A,FALSE,"U"}</definedName>
    <definedName name="wrn.MDABOP._2" hidden="1">{"BOP_TAB",#N/A,FALSE,"N";"MIDTERM_TAB",#N/A,FALSE,"O";"FUND_CRED",#N/A,FALSE,"P";"DEBT_TAB1",#N/A,FALSE,"Q";"DEBT_TAB2",#N/A,FALSE,"Q";"FORFIN_TAB1",#N/A,FALSE,"R";"FORFIN_TAB2",#N/A,FALSE,"R";"BOP_ANALY",#N/A,FALSE,"U"}</definedName>
    <definedName name="wrn.MIT." localSheetId="2" hidden="1">{#N/A,#N/A,FALSE,"CB";#N/A,#N/A,FALSE,"CMB";#N/A,#N/A,FALSE,"NBFI"}</definedName>
    <definedName name="wrn.MIT." localSheetId="13" hidden="1">{#N/A,#N/A,FALSE,"CB";#N/A,#N/A,FALSE,"CMB";#N/A,#N/A,FALSE,"NBFI"}</definedName>
    <definedName name="wrn.MIT." localSheetId="15" hidden="1">{#N/A,#N/A,FALSE,"CB";#N/A,#N/A,FALSE,"CMB";#N/A,#N/A,FALSE,"NBFI"}</definedName>
    <definedName name="wrn.MIT." localSheetId="4" hidden="1">{#N/A,#N/A,FALSE,"CB";#N/A,#N/A,FALSE,"CMB";#N/A,#N/A,FALSE,"NBFI"}</definedName>
    <definedName name="wrn.MIT." localSheetId="0" hidden="1">{#N/A,#N/A,FALSE,"CB";#N/A,#N/A,FALSE,"CMB";#N/A,#N/A,FALSE,"NBFI"}</definedName>
    <definedName name="wrn.MIT." localSheetId="1" hidden="1">{#N/A,#N/A,FALSE,"CB";#N/A,#N/A,FALSE,"CMB";#N/A,#N/A,FALSE,"NBFI"}</definedName>
    <definedName name="wrn.MIT." localSheetId="3" hidden="1">{#N/A,#N/A,FALSE,"CB";#N/A,#N/A,FALSE,"CMB";#N/A,#N/A,FALSE,"NBFI"}</definedName>
    <definedName name="wrn.MIT." localSheetId="14" hidden="1">{#N/A,#N/A,FALSE,"CB";#N/A,#N/A,FALSE,"CMB";#N/A,#N/A,FALSE,"NBFI"}</definedName>
    <definedName name="wrn.MIT." localSheetId="16" hidden="1">{#N/A,#N/A,FALSE,"CB";#N/A,#N/A,FALSE,"CMB";#N/A,#N/A,FALSE,"NBFI"}</definedName>
    <definedName name="wrn.MIT." hidden="1">{#N/A,#N/A,FALSE,"CB";#N/A,#N/A,FALSE,"CMB";#N/A,#N/A,FALSE,"NBFI"}</definedName>
    <definedName name="wrn.MIT._1" localSheetId="2" hidden="1">{#N/A,#N/A,FALSE,"CB";#N/A,#N/A,FALSE,"CMB";#N/A,#N/A,FALSE,"NBFI"}</definedName>
    <definedName name="wrn.MIT._1" localSheetId="13" hidden="1">{#N/A,#N/A,FALSE,"CB";#N/A,#N/A,FALSE,"CMB";#N/A,#N/A,FALSE,"NBFI"}</definedName>
    <definedName name="wrn.MIT._1" localSheetId="15" hidden="1">{#N/A,#N/A,FALSE,"CB";#N/A,#N/A,FALSE,"CMB";#N/A,#N/A,FALSE,"NBFI"}</definedName>
    <definedName name="wrn.MIT._1" localSheetId="4" hidden="1">{#N/A,#N/A,FALSE,"CB";#N/A,#N/A,FALSE,"CMB";#N/A,#N/A,FALSE,"NBFI"}</definedName>
    <definedName name="wrn.MIT._1" localSheetId="0" hidden="1">{#N/A,#N/A,FALSE,"CB";#N/A,#N/A,FALSE,"CMB";#N/A,#N/A,FALSE,"NBFI"}</definedName>
    <definedName name="wrn.MIT._1" localSheetId="1" hidden="1">{#N/A,#N/A,FALSE,"CB";#N/A,#N/A,FALSE,"CMB";#N/A,#N/A,FALSE,"NBFI"}</definedName>
    <definedName name="wrn.MIT._1" localSheetId="3" hidden="1">{#N/A,#N/A,FALSE,"CB";#N/A,#N/A,FALSE,"CMB";#N/A,#N/A,FALSE,"NBFI"}</definedName>
    <definedName name="wrn.MIT._1" localSheetId="14" hidden="1">{#N/A,#N/A,FALSE,"CB";#N/A,#N/A,FALSE,"CMB";#N/A,#N/A,FALSE,"NBFI"}</definedName>
    <definedName name="wrn.MIT._1" localSheetId="16" hidden="1">{#N/A,#N/A,FALSE,"CB";#N/A,#N/A,FALSE,"CMB";#N/A,#N/A,FALSE,"NBFI"}</definedName>
    <definedName name="wrn.MIT._1" hidden="1">{#N/A,#N/A,FALSE,"CB";#N/A,#N/A,FALSE,"CMB";#N/A,#N/A,FALSE,"NBFI"}</definedName>
    <definedName name="wrn.MIT._2" localSheetId="2" hidden="1">{#N/A,#N/A,FALSE,"CB";#N/A,#N/A,FALSE,"CMB";#N/A,#N/A,FALSE,"NBFI"}</definedName>
    <definedName name="wrn.MIT._2" localSheetId="13" hidden="1">{#N/A,#N/A,FALSE,"CB";#N/A,#N/A,FALSE,"CMB";#N/A,#N/A,FALSE,"NBFI"}</definedName>
    <definedName name="wrn.MIT._2" localSheetId="15" hidden="1">{#N/A,#N/A,FALSE,"CB";#N/A,#N/A,FALSE,"CMB";#N/A,#N/A,FALSE,"NBFI"}</definedName>
    <definedName name="wrn.MIT._2" localSheetId="4" hidden="1">{#N/A,#N/A,FALSE,"CB";#N/A,#N/A,FALSE,"CMB";#N/A,#N/A,FALSE,"NBFI"}</definedName>
    <definedName name="wrn.MIT._2" localSheetId="0" hidden="1">{#N/A,#N/A,FALSE,"CB";#N/A,#N/A,FALSE,"CMB";#N/A,#N/A,FALSE,"NBFI"}</definedName>
    <definedName name="wrn.MIT._2" localSheetId="1" hidden="1">{#N/A,#N/A,FALSE,"CB";#N/A,#N/A,FALSE,"CMB";#N/A,#N/A,FALSE,"NBFI"}</definedName>
    <definedName name="wrn.MIT._2" localSheetId="3" hidden="1">{#N/A,#N/A,FALSE,"CB";#N/A,#N/A,FALSE,"CMB";#N/A,#N/A,FALSE,"NBFI"}</definedName>
    <definedName name="wrn.MIT._2" localSheetId="14" hidden="1">{#N/A,#N/A,FALSE,"CB";#N/A,#N/A,FALSE,"CMB";#N/A,#N/A,FALSE,"NBFI"}</definedName>
    <definedName name="wrn.MIT._2" localSheetId="16" hidden="1">{#N/A,#N/A,FALSE,"CB";#N/A,#N/A,FALSE,"CMB";#N/A,#N/A,FALSE,"NBFI"}</definedName>
    <definedName name="wrn.MIT._2" hidden="1">{#N/A,#N/A,FALSE,"CB";#N/A,#N/A,FALSE,"CMB";#N/A,#N/A,FALSE,"NBFI"}</definedName>
    <definedName name="wrn.MONA." localSheetId="2" hidden="1">{"MONA",#N/A,FALSE,"S"}</definedName>
    <definedName name="wrn.MONA." localSheetId="13" hidden="1">{"MONA",#N/A,FALSE,"S"}</definedName>
    <definedName name="wrn.MONA." localSheetId="15" hidden="1">{"MONA",#N/A,FALSE,"S"}</definedName>
    <definedName name="wrn.MONA." localSheetId="4" hidden="1">{"MONA",#N/A,FALSE,"S"}</definedName>
    <definedName name="wrn.MONA." localSheetId="0" hidden="1">{"MONA",#N/A,FALSE,"S"}</definedName>
    <definedName name="wrn.MONA." localSheetId="1" hidden="1">{"MONA",#N/A,FALSE,"S"}</definedName>
    <definedName name="wrn.MONA." localSheetId="3" hidden="1">{"MONA",#N/A,FALSE,"S"}</definedName>
    <definedName name="wrn.MONA." localSheetId="14" hidden="1">{"MONA",#N/A,FALSE,"S"}</definedName>
    <definedName name="wrn.MONA." localSheetId="16" hidden="1">{"MONA",#N/A,FALSE,"S"}</definedName>
    <definedName name="wrn.MONA." hidden="1">{"MONA",#N/A,FALSE,"S"}</definedName>
    <definedName name="wrn.MONA._1" localSheetId="2" hidden="1">{"MONA",#N/A,FALSE,"S"}</definedName>
    <definedName name="wrn.MONA._1" localSheetId="13" hidden="1">{"MONA",#N/A,FALSE,"S"}</definedName>
    <definedName name="wrn.MONA._1" localSheetId="15" hidden="1">{"MONA",#N/A,FALSE,"S"}</definedName>
    <definedName name="wrn.MONA._1" localSheetId="4" hidden="1">{"MONA",#N/A,FALSE,"S"}</definedName>
    <definedName name="wrn.MONA._1" localSheetId="0" hidden="1">{"MONA",#N/A,FALSE,"S"}</definedName>
    <definedName name="wrn.MONA._1" localSheetId="1" hidden="1">{"MONA",#N/A,FALSE,"S"}</definedName>
    <definedName name="wrn.MONA._1" localSheetId="3" hidden="1">{"MONA",#N/A,FALSE,"S"}</definedName>
    <definedName name="wrn.MONA._1" localSheetId="14" hidden="1">{"MONA",#N/A,FALSE,"S"}</definedName>
    <definedName name="wrn.MONA._1" localSheetId="16" hidden="1">{"MONA",#N/A,FALSE,"S"}</definedName>
    <definedName name="wrn.MONA._1" hidden="1">{"MONA",#N/A,FALSE,"S"}</definedName>
    <definedName name="wrn.MONA._2" localSheetId="2" hidden="1">{"MONA",#N/A,FALSE,"S"}</definedName>
    <definedName name="wrn.MONA._2" localSheetId="13" hidden="1">{"MONA",#N/A,FALSE,"S"}</definedName>
    <definedName name="wrn.MONA._2" localSheetId="15" hidden="1">{"MONA",#N/A,FALSE,"S"}</definedName>
    <definedName name="wrn.MONA._2" localSheetId="4" hidden="1">{"MONA",#N/A,FALSE,"S"}</definedName>
    <definedName name="wrn.MONA._2" localSheetId="0" hidden="1">{"MONA",#N/A,FALSE,"S"}</definedName>
    <definedName name="wrn.MONA._2" localSheetId="1" hidden="1">{"MONA",#N/A,FALSE,"S"}</definedName>
    <definedName name="wrn.MONA._2" localSheetId="3" hidden="1">{"MONA",#N/A,FALSE,"S"}</definedName>
    <definedName name="wrn.MONA._2" localSheetId="14" hidden="1">{"MONA",#N/A,FALSE,"S"}</definedName>
    <definedName name="wrn.MONA._2" localSheetId="16" hidden="1">{"MONA",#N/A,FALSE,"S"}</definedName>
    <definedName name="wrn.MONA._2" hidden="1">{"MONA",#N/A,FALSE,"S"}</definedName>
    <definedName name="wrn.MS." localSheetId="2" hidden="1">{#N/A,#N/A,FALSE,"MS"}</definedName>
    <definedName name="wrn.MS." localSheetId="13" hidden="1">{#N/A,#N/A,FALSE,"MS"}</definedName>
    <definedName name="wrn.MS." localSheetId="15" hidden="1">{#N/A,#N/A,FALSE,"MS"}</definedName>
    <definedName name="wrn.MS." localSheetId="4" hidden="1">{#N/A,#N/A,FALSE,"MS"}</definedName>
    <definedName name="wrn.MS." localSheetId="0" hidden="1">{#N/A,#N/A,FALSE,"MS"}</definedName>
    <definedName name="wrn.MS." localSheetId="1" hidden="1">{#N/A,#N/A,FALSE,"MS"}</definedName>
    <definedName name="wrn.MS." localSheetId="3" hidden="1">{#N/A,#N/A,FALSE,"MS"}</definedName>
    <definedName name="wrn.MS." localSheetId="14" hidden="1">{#N/A,#N/A,FALSE,"MS"}</definedName>
    <definedName name="wrn.MS." localSheetId="16" hidden="1">{#N/A,#N/A,FALSE,"MS"}</definedName>
    <definedName name="wrn.MS." hidden="1">{#N/A,#N/A,FALSE,"MS"}</definedName>
    <definedName name="wrn.MS._1" localSheetId="2" hidden="1">{#N/A,#N/A,FALSE,"MS"}</definedName>
    <definedName name="wrn.MS._1" localSheetId="13" hidden="1">{#N/A,#N/A,FALSE,"MS"}</definedName>
    <definedName name="wrn.MS._1" localSheetId="15" hidden="1">{#N/A,#N/A,FALSE,"MS"}</definedName>
    <definedName name="wrn.MS._1" localSheetId="4" hidden="1">{#N/A,#N/A,FALSE,"MS"}</definedName>
    <definedName name="wrn.MS._1" localSheetId="0" hidden="1">{#N/A,#N/A,FALSE,"MS"}</definedName>
    <definedName name="wrn.MS._1" localSheetId="1" hidden="1">{#N/A,#N/A,FALSE,"MS"}</definedName>
    <definedName name="wrn.MS._1" localSheetId="3" hidden="1">{#N/A,#N/A,FALSE,"MS"}</definedName>
    <definedName name="wrn.MS._1" localSheetId="14" hidden="1">{#N/A,#N/A,FALSE,"MS"}</definedName>
    <definedName name="wrn.MS._1" localSheetId="16" hidden="1">{#N/A,#N/A,FALSE,"MS"}</definedName>
    <definedName name="wrn.MS._1" hidden="1">{#N/A,#N/A,FALSE,"MS"}</definedName>
    <definedName name="wrn.MS._2" localSheetId="2" hidden="1">{#N/A,#N/A,FALSE,"MS"}</definedName>
    <definedName name="wrn.MS._2" localSheetId="13" hidden="1">{#N/A,#N/A,FALSE,"MS"}</definedName>
    <definedName name="wrn.MS._2" localSheetId="15" hidden="1">{#N/A,#N/A,FALSE,"MS"}</definedName>
    <definedName name="wrn.MS._2" localSheetId="4" hidden="1">{#N/A,#N/A,FALSE,"MS"}</definedName>
    <definedName name="wrn.MS._2" localSheetId="0" hidden="1">{#N/A,#N/A,FALSE,"MS"}</definedName>
    <definedName name="wrn.MS._2" localSheetId="1" hidden="1">{#N/A,#N/A,FALSE,"MS"}</definedName>
    <definedName name="wrn.MS._2" localSheetId="3" hidden="1">{#N/A,#N/A,FALSE,"MS"}</definedName>
    <definedName name="wrn.MS._2" localSheetId="14" hidden="1">{#N/A,#N/A,FALSE,"MS"}</definedName>
    <definedName name="wrn.MS._2" localSheetId="16" hidden="1">{#N/A,#N/A,FALSE,"MS"}</definedName>
    <definedName name="wrn.MS._2" hidden="1">{#N/A,#N/A,FALSE,"MS"}</definedName>
    <definedName name="wrn.NBG." localSheetId="2" hidden="1">{#N/A,#N/A,FALSE,"NBG"}</definedName>
    <definedName name="wrn.NBG." localSheetId="13" hidden="1">{#N/A,#N/A,FALSE,"NBG"}</definedName>
    <definedName name="wrn.NBG." localSheetId="15" hidden="1">{#N/A,#N/A,FALSE,"NBG"}</definedName>
    <definedName name="wrn.NBG." localSheetId="4" hidden="1">{#N/A,#N/A,FALSE,"NBG"}</definedName>
    <definedName name="wrn.NBG." localSheetId="0" hidden="1">{#N/A,#N/A,FALSE,"NBG"}</definedName>
    <definedName name="wrn.NBG." localSheetId="1" hidden="1">{#N/A,#N/A,FALSE,"NBG"}</definedName>
    <definedName name="wrn.NBG." localSheetId="3" hidden="1">{#N/A,#N/A,FALSE,"NBG"}</definedName>
    <definedName name="wrn.NBG." localSheetId="14" hidden="1">{#N/A,#N/A,FALSE,"NBG"}</definedName>
    <definedName name="wrn.NBG." localSheetId="16" hidden="1">{#N/A,#N/A,FALSE,"NBG"}</definedName>
    <definedName name="wrn.NBG." hidden="1">{#N/A,#N/A,FALSE,"NBG"}</definedName>
    <definedName name="wrn.NBG._1" localSheetId="2" hidden="1">{#N/A,#N/A,FALSE,"NBG"}</definedName>
    <definedName name="wrn.NBG._1" localSheetId="13" hidden="1">{#N/A,#N/A,FALSE,"NBG"}</definedName>
    <definedName name="wrn.NBG._1" localSheetId="15" hidden="1">{#N/A,#N/A,FALSE,"NBG"}</definedName>
    <definedName name="wrn.NBG._1" localSheetId="4" hidden="1">{#N/A,#N/A,FALSE,"NBG"}</definedName>
    <definedName name="wrn.NBG._1" localSheetId="0" hidden="1">{#N/A,#N/A,FALSE,"NBG"}</definedName>
    <definedName name="wrn.NBG._1" localSheetId="1" hidden="1">{#N/A,#N/A,FALSE,"NBG"}</definedName>
    <definedName name="wrn.NBG._1" localSheetId="3" hidden="1">{#N/A,#N/A,FALSE,"NBG"}</definedName>
    <definedName name="wrn.NBG._1" localSheetId="14" hidden="1">{#N/A,#N/A,FALSE,"NBG"}</definedName>
    <definedName name="wrn.NBG._1" localSheetId="16" hidden="1">{#N/A,#N/A,FALSE,"NBG"}</definedName>
    <definedName name="wrn.NBG._1" hidden="1">{#N/A,#N/A,FALSE,"NBG"}</definedName>
    <definedName name="wrn.NBG._2" localSheetId="2" hidden="1">{#N/A,#N/A,FALSE,"NBG"}</definedName>
    <definedName name="wrn.NBG._2" localSheetId="13" hidden="1">{#N/A,#N/A,FALSE,"NBG"}</definedName>
    <definedName name="wrn.NBG._2" localSheetId="15" hidden="1">{#N/A,#N/A,FALSE,"NBG"}</definedName>
    <definedName name="wrn.NBG._2" localSheetId="4" hidden="1">{#N/A,#N/A,FALSE,"NBG"}</definedName>
    <definedName name="wrn.NBG._2" localSheetId="0" hidden="1">{#N/A,#N/A,FALSE,"NBG"}</definedName>
    <definedName name="wrn.NBG._2" localSheetId="1" hidden="1">{#N/A,#N/A,FALSE,"NBG"}</definedName>
    <definedName name="wrn.NBG._2" localSheetId="3" hidden="1">{#N/A,#N/A,FALSE,"NBG"}</definedName>
    <definedName name="wrn.NBG._2" localSheetId="14" hidden="1">{#N/A,#N/A,FALSE,"NBG"}</definedName>
    <definedName name="wrn.NBG._2" localSheetId="16" hidden="1">{#N/A,#N/A,FALSE,"NBG"}</definedName>
    <definedName name="wrn.NBG._2" hidden="1">{#N/A,#N/A,FALSE,"NBG"}</definedName>
    <definedName name="wrn.OUTPUT." localSheetId="2" hidden="1">{"DCF","UPSIDE CASE",FALSE,"Sheet1";"DCF","BASE CASE",FALSE,"Sheet1";"DCF","DOWNSIDE CASE",FALSE,"Sheet1"}</definedName>
    <definedName name="wrn.OUTPUT." localSheetId="13" hidden="1">{"DCF","UPSIDE CASE",FALSE,"Sheet1";"DCF","BASE CASE",FALSE,"Sheet1";"DCF","DOWNSIDE CASE",FALSE,"Sheet1"}</definedName>
    <definedName name="wrn.OUTPUT." localSheetId="15" hidden="1">{"DCF","UPSIDE CASE",FALSE,"Sheet1";"DCF","BASE CASE",FALSE,"Sheet1";"DCF","DOWNSIDE CASE",FALSE,"Sheet1"}</definedName>
    <definedName name="wrn.OUTPUT." localSheetId="4" hidden="1">{"DCF","UPSIDE CASE",FALSE,"Sheet1";"DCF","BASE CASE",FALSE,"Sheet1";"DCF","DOWNSIDE CASE",FALSE,"Sheet1"}</definedName>
    <definedName name="wrn.OUTPUT." localSheetId="0" hidden="1">{"DCF","UPSIDE CASE",FALSE,"Sheet1";"DCF","BASE CASE",FALSE,"Sheet1";"DCF","DOWNSIDE CASE",FALSE,"Sheet1"}</definedName>
    <definedName name="wrn.OUTPUT." localSheetId="1" hidden="1">{"DCF","UPSIDE CASE",FALSE,"Sheet1";"DCF","BASE CASE",FALSE,"Sheet1";"DCF","DOWNSIDE CASE",FALSE,"Sheet1"}</definedName>
    <definedName name="wrn.OUTPUT." localSheetId="3" hidden="1">{"DCF","UPSIDE CASE",FALSE,"Sheet1";"DCF","BASE CASE",FALSE,"Sheet1";"DCF","DOWNSIDE CASE",FALSE,"Sheet1"}</definedName>
    <definedName name="wrn.OUTPUT." localSheetId="14" hidden="1">{"DCF","UPSIDE CASE",FALSE,"Sheet1";"DCF","BASE CASE",FALSE,"Sheet1";"DCF","DOWNSIDE CASE",FALSE,"Sheet1"}</definedName>
    <definedName name="wrn.OUTPUT." localSheetId="16" hidden="1">{"DCF","UPSIDE CASE",FALSE,"Sheet1";"DCF","BASE CASE",FALSE,"Sheet1";"DCF","DOWNSIDE CASE",FALSE,"Sheet1"}</definedName>
    <definedName name="wrn.OUTPUT." hidden="1">{"DCF","UPSIDE CASE",FALSE,"Sheet1";"DCF","BASE CASE",FALSE,"Sheet1";"DCF","DOWNSIDE CASE",FALSE,"Sheet1"}</definedName>
    <definedName name="wrn.Output._.tables." localSheetId="2" hidden="1">{#N/A,#N/A,FALSE,"I";#N/A,#N/A,FALSE,"J";#N/A,#N/A,FALSE,"K";#N/A,#N/A,FALSE,"L";#N/A,#N/A,FALSE,"M";#N/A,#N/A,FALSE,"N";#N/A,#N/A,FALSE,"O"}</definedName>
    <definedName name="wrn.Output._.tables." localSheetId="13" hidden="1">{#N/A,#N/A,FALSE,"I";#N/A,#N/A,FALSE,"J";#N/A,#N/A,FALSE,"K";#N/A,#N/A,FALSE,"L";#N/A,#N/A,FALSE,"M";#N/A,#N/A,FALSE,"N";#N/A,#N/A,FALSE,"O"}</definedName>
    <definedName name="wrn.Output._.tables." localSheetId="15" hidden="1">{#N/A,#N/A,FALSE,"I";#N/A,#N/A,FALSE,"J";#N/A,#N/A,FALSE,"K";#N/A,#N/A,FALSE,"L";#N/A,#N/A,FALSE,"M";#N/A,#N/A,FALSE,"N";#N/A,#N/A,FALSE,"O"}</definedName>
    <definedName name="wrn.Output._.tables." localSheetId="4" hidden="1">{#N/A,#N/A,FALSE,"I";#N/A,#N/A,FALSE,"J";#N/A,#N/A,FALSE,"K";#N/A,#N/A,FALSE,"L";#N/A,#N/A,FALSE,"M";#N/A,#N/A,FALSE,"N";#N/A,#N/A,FALSE,"O"}</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3" hidden="1">{#N/A,#N/A,FALSE,"I";#N/A,#N/A,FALSE,"J";#N/A,#N/A,FALSE,"K";#N/A,#N/A,FALSE,"L";#N/A,#N/A,FALSE,"M";#N/A,#N/A,FALSE,"N";#N/A,#N/A,FALSE,"O"}</definedName>
    <definedName name="wrn.Output._.tables." localSheetId="14" hidden="1">{#N/A,#N/A,FALSE,"I";#N/A,#N/A,FALSE,"J";#N/A,#N/A,FALSE,"K";#N/A,#N/A,FALSE,"L";#N/A,#N/A,FALSE,"M";#N/A,#N/A,FALSE,"N";#N/A,#N/A,FALSE,"O"}</definedName>
    <definedName name="wrn.Output._.tables." localSheetId="16" hidden="1">{#N/A,#N/A,FALSE,"I";#N/A,#N/A,FALSE,"J";#N/A,#N/A,FALSE,"K";#N/A,#N/A,FALSE,"L";#N/A,#N/A,FALSE,"M";#N/A,#N/A,FALSE,"N";#N/A,#N/A,FALSE,"O"}</definedName>
    <definedName name="wrn.Output._.tables." hidden="1">{#N/A,#N/A,FALSE,"I";#N/A,#N/A,FALSE,"J";#N/A,#N/A,FALSE,"K";#N/A,#N/A,FALSE,"L";#N/A,#N/A,FALSE,"M";#N/A,#N/A,FALSE,"N";#N/A,#N/A,FALSE,"O"}</definedName>
    <definedName name="wrn.Output._.tables._1" localSheetId="2" hidden="1">{#N/A,#N/A,FALSE,"I";#N/A,#N/A,FALSE,"J";#N/A,#N/A,FALSE,"K";#N/A,#N/A,FALSE,"L";#N/A,#N/A,FALSE,"M";#N/A,#N/A,FALSE,"N";#N/A,#N/A,FALSE,"O"}</definedName>
    <definedName name="wrn.Output._.tables._1" localSheetId="13" hidden="1">{#N/A,#N/A,FALSE,"I";#N/A,#N/A,FALSE,"J";#N/A,#N/A,FALSE,"K";#N/A,#N/A,FALSE,"L";#N/A,#N/A,FALSE,"M";#N/A,#N/A,FALSE,"N";#N/A,#N/A,FALSE,"O"}</definedName>
    <definedName name="wrn.Output._.tables._1" localSheetId="15" hidden="1">{#N/A,#N/A,FALSE,"I";#N/A,#N/A,FALSE,"J";#N/A,#N/A,FALSE,"K";#N/A,#N/A,FALSE,"L";#N/A,#N/A,FALSE,"M";#N/A,#N/A,FALSE,"N";#N/A,#N/A,FALSE,"O"}</definedName>
    <definedName name="wrn.Output._.tables._1" localSheetId="4" hidden="1">{#N/A,#N/A,FALSE,"I";#N/A,#N/A,FALSE,"J";#N/A,#N/A,FALSE,"K";#N/A,#N/A,FALSE,"L";#N/A,#N/A,FALSE,"M";#N/A,#N/A,FALSE,"N";#N/A,#N/A,FALSE,"O"}</definedName>
    <definedName name="wrn.Output._.tables._1" localSheetId="0" hidden="1">{#N/A,#N/A,FALSE,"I";#N/A,#N/A,FALSE,"J";#N/A,#N/A,FALSE,"K";#N/A,#N/A,FALSE,"L";#N/A,#N/A,FALSE,"M";#N/A,#N/A,FALSE,"N";#N/A,#N/A,FALSE,"O"}</definedName>
    <definedName name="wrn.Output._.tables._1" localSheetId="1" hidden="1">{#N/A,#N/A,FALSE,"I";#N/A,#N/A,FALSE,"J";#N/A,#N/A,FALSE,"K";#N/A,#N/A,FALSE,"L";#N/A,#N/A,FALSE,"M";#N/A,#N/A,FALSE,"N";#N/A,#N/A,FALSE,"O"}</definedName>
    <definedName name="wrn.Output._.tables._1" localSheetId="3" hidden="1">{#N/A,#N/A,FALSE,"I";#N/A,#N/A,FALSE,"J";#N/A,#N/A,FALSE,"K";#N/A,#N/A,FALSE,"L";#N/A,#N/A,FALSE,"M";#N/A,#N/A,FALSE,"N";#N/A,#N/A,FALSE,"O"}</definedName>
    <definedName name="wrn.Output._.tables._1" localSheetId="14" hidden="1">{#N/A,#N/A,FALSE,"I";#N/A,#N/A,FALSE,"J";#N/A,#N/A,FALSE,"K";#N/A,#N/A,FALSE,"L";#N/A,#N/A,FALSE,"M";#N/A,#N/A,FALSE,"N";#N/A,#N/A,FALSE,"O"}</definedName>
    <definedName name="wrn.Output._.tables._1" localSheetId="16" hidden="1">{#N/A,#N/A,FALSE,"I";#N/A,#N/A,FALSE,"J";#N/A,#N/A,FALSE,"K";#N/A,#N/A,FALSE,"L";#N/A,#N/A,FALSE,"M";#N/A,#N/A,FALSE,"N";#N/A,#N/A,FALSE,"O"}</definedName>
    <definedName name="wrn.Output._.tables._1" hidden="1">{#N/A,#N/A,FALSE,"I";#N/A,#N/A,FALSE,"J";#N/A,#N/A,FALSE,"K";#N/A,#N/A,FALSE,"L";#N/A,#N/A,FALSE,"M";#N/A,#N/A,FALSE,"N";#N/A,#N/A,FALSE,"O"}</definedName>
    <definedName name="wrn.Output._.tables._2" localSheetId="2" hidden="1">{#N/A,#N/A,FALSE,"I";#N/A,#N/A,FALSE,"J";#N/A,#N/A,FALSE,"K";#N/A,#N/A,FALSE,"L";#N/A,#N/A,FALSE,"M";#N/A,#N/A,FALSE,"N";#N/A,#N/A,FALSE,"O"}</definedName>
    <definedName name="wrn.Output._.tables._2" localSheetId="13" hidden="1">{#N/A,#N/A,FALSE,"I";#N/A,#N/A,FALSE,"J";#N/A,#N/A,FALSE,"K";#N/A,#N/A,FALSE,"L";#N/A,#N/A,FALSE,"M";#N/A,#N/A,FALSE,"N";#N/A,#N/A,FALSE,"O"}</definedName>
    <definedName name="wrn.Output._.tables._2" localSheetId="15" hidden="1">{#N/A,#N/A,FALSE,"I";#N/A,#N/A,FALSE,"J";#N/A,#N/A,FALSE,"K";#N/A,#N/A,FALSE,"L";#N/A,#N/A,FALSE,"M";#N/A,#N/A,FALSE,"N";#N/A,#N/A,FALSE,"O"}</definedName>
    <definedName name="wrn.Output._.tables._2" localSheetId="4" hidden="1">{#N/A,#N/A,FALSE,"I";#N/A,#N/A,FALSE,"J";#N/A,#N/A,FALSE,"K";#N/A,#N/A,FALSE,"L";#N/A,#N/A,FALSE,"M";#N/A,#N/A,FALSE,"N";#N/A,#N/A,FALSE,"O"}</definedName>
    <definedName name="wrn.Output._.tables._2" localSheetId="0" hidden="1">{#N/A,#N/A,FALSE,"I";#N/A,#N/A,FALSE,"J";#N/A,#N/A,FALSE,"K";#N/A,#N/A,FALSE,"L";#N/A,#N/A,FALSE,"M";#N/A,#N/A,FALSE,"N";#N/A,#N/A,FALSE,"O"}</definedName>
    <definedName name="wrn.Output._.tables._2" localSheetId="1" hidden="1">{#N/A,#N/A,FALSE,"I";#N/A,#N/A,FALSE,"J";#N/A,#N/A,FALSE,"K";#N/A,#N/A,FALSE,"L";#N/A,#N/A,FALSE,"M";#N/A,#N/A,FALSE,"N";#N/A,#N/A,FALSE,"O"}</definedName>
    <definedName name="wrn.Output._.tables._2" localSheetId="3" hidden="1">{#N/A,#N/A,FALSE,"I";#N/A,#N/A,FALSE,"J";#N/A,#N/A,FALSE,"K";#N/A,#N/A,FALSE,"L";#N/A,#N/A,FALSE,"M";#N/A,#N/A,FALSE,"N";#N/A,#N/A,FALSE,"O"}</definedName>
    <definedName name="wrn.Output._.tables._2" localSheetId="14" hidden="1">{#N/A,#N/A,FALSE,"I";#N/A,#N/A,FALSE,"J";#N/A,#N/A,FALSE,"K";#N/A,#N/A,FALSE,"L";#N/A,#N/A,FALSE,"M";#N/A,#N/A,FALSE,"N";#N/A,#N/A,FALSE,"O"}</definedName>
    <definedName name="wrn.Output._.tables._2" localSheetId="16" hidden="1">{#N/A,#N/A,FALSE,"I";#N/A,#N/A,FALSE,"J";#N/A,#N/A,FALSE,"K";#N/A,#N/A,FALSE,"L";#N/A,#N/A,FALSE,"M";#N/A,#N/A,FALSE,"N";#N/A,#N/A,FALSE,"O"}</definedName>
    <definedName name="wrn.Output._.tables._2" hidden="1">{#N/A,#N/A,FALSE,"I";#N/A,#N/A,FALSE,"J";#N/A,#N/A,FALSE,"K";#N/A,#N/A,FALSE,"L";#N/A,#N/A,FALSE,"M";#N/A,#N/A,FALSE,"N";#N/A,#N/A,FALSE,"O"}</definedName>
    <definedName name="wrn.PCPI." localSheetId="2" hidden="1">{#N/A,#N/A,FALSE,"PCPI"}</definedName>
    <definedName name="wrn.PCPI." localSheetId="13" hidden="1">{#N/A,#N/A,FALSE,"PCPI"}</definedName>
    <definedName name="wrn.PCPI." localSheetId="15" hidden="1">{#N/A,#N/A,FALSE,"PCPI"}</definedName>
    <definedName name="wrn.PCPI." localSheetId="4" hidden="1">{#N/A,#N/A,FALSE,"PCPI"}</definedName>
    <definedName name="wrn.PCPI." localSheetId="0" hidden="1">{#N/A,#N/A,FALSE,"PCPI"}</definedName>
    <definedName name="wrn.PCPI." localSheetId="1" hidden="1">{#N/A,#N/A,FALSE,"PCPI"}</definedName>
    <definedName name="wrn.PCPI." localSheetId="3" hidden="1">{#N/A,#N/A,FALSE,"PCPI"}</definedName>
    <definedName name="wrn.PCPI." localSheetId="14" hidden="1">{#N/A,#N/A,FALSE,"PCPI"}</definedName>
    <definedName name="wrn.PCPI." localSheetId="16" hidden="1">{#N/A,#N/A,FALSE,"PCPI"}</definedName>
    <definedName name="wrn.PCPI." hidden="1">{#N/A,#N/A,FALSE,"PCPI"}</definedName>
    <definedName name="wrn.PCPI._1" localSheetId="2" hidden="1">{#N/A,#N/A,FALSE,"PCPI"}</definedName>
    <definedName name="wrn.PCPI._1" localSheetId="13" hidden="1">{#N/A,#N/A,FALSE,"PCPI"}</definedName>
    <definedName name="wrn.PCPI._1" localSheetId="15" hidden="1">{#N/A,#N/A,FALSE,"PCPI"}</definedName>
    <definedName name="wrn.PCPI._1" localSheetId="4" hidden="1">{#N/A,#N/A,FALSE,"PCPI"}</definedName>
    <definedName name="wrn.PCPI._1" localSheetId="0" hidden="1">{#N/A,#N/A,FALSE,"PCPI"}</definedName>
    <definedName name="wrn.PCPI._1" localSheetId="1" hidden="1">{#N/A,#N/A,FALSE,"PCPI"}</definedName>
    <definedName name="wrn.PCPI._1" localSheetId="3" hidden="1">{#N/A,#N/A,FALSE,"PCPI"}</definedName>
    <definedName name="wrn.PCPI._1" localSheetId="14" hidden="1">{#N/A,#N/A,FALSE,"PCPI"}</definedName>
    <definedName name="wrn.PCPI._1" localSheetId="16" hidden="1">{#N/A,#N/A,FALSE,"PCPI"}</definedName>
    <definedName name="wrn.PCPI._1" hidden="1">{#N/A,#N/A,FALSE,"PCPI"}</definedName>
    <definedName name="wrn.PCPI._2" localSheetId="2" hidden="1">{#N/A,#N/A,FALSE,"PCPI"}</definedName>
    <definedName name="wrn.PCPI._2" localSheetId="13" hidden="1">{#N/A,#N/A,FALSE,"PCPI"}</definedName>
    <definedName name="wrn.PCPI._2" localSheetId="15" hidden="1">{#N/A,#N/A,FALSE,"PCPI"}</definedName>
    <definedName name="wrn.PCPI._2" localSheetId="4" hidden="1">{#N/A,#N/A,FALSE,"PCPI"}</definedName>
    <definedName name="wrn.PCPI._2" localSheetId="0" hidden="1">{#N/A,#N/A,FALSE,"PCPI"}</definedName>
    <definedName name="wrn.PCPI._2" localSheetId="1" hidden="1">{#N/A,#N/A,FALSE,"PCPI"}</definedName>
    <definedName name="wrn.PCPI._2" localSheetId="3" hidden="1">{#N/A,#N/A,FALSE,"PCPI"}</definedName>
    <definedName name="wrn.PCPI._2" localSheetId="14" hidden="1">{#N/A,#N/A,FALSE,"PCPI"}</definedName>
    <definedName name="wrn.PCPI._2" localSheetId="16" hidden="1">{#N/A,#N/A,FALSE,"PCPI"}</definedName>
    <definedName name="wrn.PCPI._2" hidden="1">{#N/A,#N/A,FALSE,"PCPI"}</definedName>
    <definedName name="wrn.PENSION." localSheetId="2" hidden="1">{#N/A,#N/A,FALSE,"PENSION"}</definedName>
    <definedName name="wrn.PENSION." localSheetId="13" hidden="1">{#N/A,#N/A,FALSE,"PENSION"}</definedName>
    <definedName name="wrn.PENSION." localSheetId="15" hidden="1">{#N/A,#N/A,FALSE,"PENSION"}</definedName>
    <definedName name="wrn.PENSION." localSheetId="4" hidden="1">{#N/A,#N/A,FALSE,"PENSION"}</definedName>
    <definedName name="wrn.PENSION." localSheetId="0" hidden="1">{#N/A,#N/A,FALSE,"PENSION"}</definedName>
    <definedName name="wrn.PENSION." localSheetId="1" hidden="1">{#N/A,#N/A,FALSE,"PENSION"}</definedName>
    <definedName name="wrn.PENSION." localSheetId="3" hidden="1">{#N/A,#N/A,FALSE,"PENSION"}</definedName>
    <definedName name="wrn.PENSION." localSheetId="14" hidden="1">{#N/A,#N/A,FALSE,"PENSION"}</definedName>
    <definedName name="wrn.PENSION." localSheetId="16" hidden="1">{#N/A,#N/A,FALSE,"PENSION"}</definedName>
    <definedName name="wrn.PENSION." hidden="1">{#N/A,#N/A,FALSE,"PENSION"}</definedName>
    <definedName name="wrn.PENSION._1" localSheetId="2" hidden="1">{#N/A,#N/A,FALSE,"PENSION"}</definedName>
    <definedName name="wrn.PENSION._1" localSheetId="13" hidden="1">{#N/A,#N/A,FALSE,"PENSION"}</definedName>
    <definedName name="wrn.PENSION._1" localSheetId="15" hidden="1">{#N/A,#N/A,FALSE,"PENSION"}</definedName>
    <definedName name="wrn.PENSION._1" localSheetId="4" hidden="1">{#N/A,#N/A,FALSE,"PENSION"}</definedName>
    <definedName name="wrn.PENSION._1" localSheetId="0" hidden="1">{#N/A,#N/A,FALSE,"PENSION"}</definedName>
    <definedName name="wrn.PENSION._1" localSheetId="1" hidden="1">{#N/A,#N/A,FALSE,"PENSION"}</definedName>
    <definedName name="wrn.PENSION._1" localSheetId="3" hidden="1">{#N/A,#N/A,FALSE,"PENSION"}</definedName>
    <definedName name="wrn.PENSION._1" localSheetId="14" hidden="1">{#N/A,#N/A,FALSE,"PENSION"}</definedName>
    <definedName name="wrn.PENSION._1" localSheetId="16" hidden="1">{#N/A,#N/A,FALSE,"PENSION"}</definedName>
    <definedName name="wrn.PENSION._1" hidden="1">{#N/A,#N/A,FALSE,"PENSION"}</definedName>
    <definedName name="wrn.PENSION._2" localSheetId="2" hidden="1">{#N/A,#N/A,FALSE,"PENSION"}</definedName>
    <definedName name="wrn.PENSION._2" localSheetId="13" hidden="1">{#N/A,#N/A,FALSE,"PENSION"}</definedName>
    <definedName name="wrn.PENSION._2" localSheetId="15" hidden="1">{#N/A,#N/A,FALSE,"PENSION"}</definedName>
    <definedName name="wrn.PENSION._2" localSheetId="4" hidden="1">{#N/A,#N/A,FALSE,"PENSION"}</definedName>
    <definedName name="wrn.PENSION._2" localSheetId="0" hidden="1">{#N/A,#N/A,FALSE,"PENSION"}</definedName>
    <definedName name="wrn.PENSION._2" localSheetId="1" hidden="1">{#N/A,#N/A,FALSE,"PENSION"}</definedName>
    <definedName name="wrn.PENSION._2" localSheetId="3" hidden="1">{#N/A,#N/A,FALSE,"PENSION"}</definedName>
    <definedName name="wrn.PENSION._2" localSheetId="14" hidden="1">{#N/A,#N/A,FALSE,"PENSION"}</definedName>
    <definedName name="wrn.PENSION._2" localSheetId="16" hidden="1">{#N/A,#N/A,FALSE,"PENSION"}</definedName>
    <definedName name="wrn.PENSION._2" hidden="1">{#N/A,#N/A,FALSE,"PENSION"}</definedName>
    <definedName name="wrn.plbscf." localSheetId="2" hidden="1">{"p_l",#N/A,FALSE,"Summary Accounts"}</definedName>
    <definedName name="wrn.plbscf." localSheetId="13" hidden="1">{"p_l",#N/A,FALSE,"Summary Accounts"}</definedName>
    <definedName name="wrn.plbscf." localSheetId="15" hidden="1">{"p_l",#N/A,FALSE,"Summary Accounts"}</definedName>
    <definedName name="wrn.plbscf." localSheetId="4" hidden="1">{"p_l",#N/A,FALSE,"Summary Accounts"}</definedName>
    <definedName name="wrn.plbscf." localSheetId="0" hidden="1">{"p_l",#N/A,FALSE,"Summary Accounts"}</definedName>
    <definedName name="wrn.plbscf." localSheetId="1" hidden="1">{"p_l",#N/A,FALSE,"Summary Accounts"}</definedName>
    <definedName name="wrn.plbscf." localSheetId="3" hidden="1">{"p_l",#N/A,FALSE,"Summary Accounts"}</definedName>
    <definedName name="wrn.plbscf." localSheetId="14" hidden="1">{"p_l",#N/A,FALSE,"Summary Accounts"}</definedName>
    <definedName name="wrn.plbscf." localSheetId="16" hidden="1">{"p_l",#N/A,FALSE,"Summary Accounts"}</definedName>
    <definedName name="wrn.plbscf." hidden="1">{"p_l",#N/A,FALSE,"Summary Accounts"}</definedName>
    <definedName name="wrn.print._.graphs." localSheetId="2" hidden="1">{"cap_structure",#N/A,FALSE,"Graph-Mkt Cap";"price",#N/A,FALSE,"Graph-Price";"ebit",#N/A,FALSE,"Graph-EBITDA";"ebitda",#N/A,FALSE,"Graph-EBITDA"}</definedName>
    <definedName name="wrn.print._.graphs." localSheetId="13" hidden="1">{"cap_structure",#N/A,FALSE,"Graph-Mkt Cap";"price",#N/A,FALSE,"Graph-Price";"ebit",#N/A,FALSE,"Graph-EBITDA";"ebitda",#N/A,FALSE,"Graph-EBITDA"}</definedName>
    <definedName name="wrn.print._.graphs." localSheetId="15" hidden="1">{"cap_structure",#N/A,FALSE,"Graph-Mkt Cap";"price",#N/A,FALSE,"Graph-Price";"ebit",#N/A,FALSE,"Graph-EBITDA";"ebitda",#N/A,FALSE,"Graph-EBITDA"}</definedName>
    <definedName name="wrn.print._.graphs." localSheetId="4" hidden="1">{"cap_structure",#N/A,FALSE,"Graph-Mkt Cap";"price",#N/A,FALSE,"Graph-Price";"ebit",#N/A,FALSE,"Graph-EBITDA";"ebitda",#N/A,FALSE,"Graph-EBITDA"}</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localSheetId="14" hidden="1">{"cap_structure",#N/A,FALSE,"Graph-Mkt Cap";"price",#N/A,FALSE,"Graph-Price";"ebit",#N/A,FALSE,"Graph-EBITDA";"ebitda",#N/A,FALSE,"Graph-EBITDA"}</definedName>
    <definedName name="wrn.print._.graphs." localSheetId="16"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2" hidden="1">{"inputs raw data",#N/A,TRUE,"INPUT"}</definedName>
    <definedName name="wrn.print._.raw._.data._.entry." localSheetId="13" hidden="1">{"inputs raw data",#N/A,TRUE,"INPUT"}</definedName>
    <definedName name="wrn.print._.raw._.data._.entry." localSheetId="15" hidden="1">{"inputs raw data",#N/A,TRUE,"INPUT"}</definedName>
    <definedName name="wrn.print._.raw._.data._.entry." localSheetId="4" hidden="1">{"inputs raw data",#N/A,TRUE,"INPUT"}</definedName>
    <definedName name="wrn.print._.raw._.data._.entry." localSheetId="0" hidden="1">{"inputs raw data",#N/A,TRUE,"INPUT"}</definedName>
    <definedName name="wrn.print._.raw._.data._.entry." localSheetId="1" hidden="1">{"inputs raw data",#N/A,TRUE,"INPUT"}</definedName>
    <definedName name="wrn.print._.raw._.data._.entry." localSheetId="3" hidden="1">{"inputs raw data",#N/A,TRUE,"INPUT"}</definedName>
    <definedName name="wrn.print._.raw._.data._.entry." localSheetId="14" hidden="1">{"inputs raw data",#N/A,TRUE,"INPUT"}</definedName>
    <definedName name="wrn.print._.raw._.data._.entry." localSheetId="16" hidden="1">{"inputs raw data",#N/A,TRUE,"INPUT"}</definedName>
    <definedName name="wrn.print._.raw._.data._.entry." hidden="1">{"inputs raw data",#N/A,TRUE,"INPUT"}</definedName>
    <definedName name="wrn.print._.raw._data._.entry2." localSheetId="2" hidden="1">{"inputs raw data",#N/A,TRUE,"INPUT"}</definedName>
    <definedName name="wrn.print._.raw._data._.entry2." localSheetId="13" hidden="1">{"inputs raw data",#N/A,TRUE,"INPUT"}</definedName>
    <definedName name="wrn.print._.raw._data._.entry2." localSheetId="15" hidden="1">{"inputs raw data",#N/A,TRUE,"INPUT"}</definedName>
    <definedName name="wrn.print._.raw._data._.entry2." localSheetId="4" hidden="1">{"inputs raw data",#N/A,TRUE,"INPUT"}</definedName>
    <definedName name="wrn.print._.raw._data._.entry2." localSheetId="0" hidden="1">{"inputs raw data",#N/A,TRUE,"INPUT"}</definedName>
    <definedName name="wrn.print._.raw._data._.entry2." localSheetId="1" hidden="1">{"inputs raw data",#N/A,TRUE,"INPUT"}</definedName>
    <definedName name="wrn.print._.raw._data._.entry2." localSheetId="3" hidden="1">{"inputs raw data",#N/A,TRUE,"INPUT"}</definedName>
    <definedName name="wrn.print._.raw._data._.entry2." localSheetId="14" hidden="1">{"inputs raw data",#N/A,TRUE,"INPUT"}</definedName>
    <definedName name="wrn.print._.raw._data._.entry2." localSheetId="16" hidden="1">{"inputs raw data",#N/A,TRUE,"INPUT"}</definedName>
    <definedName name="wrn.print._.raw._data._.entry2." hidden="1">{"inputs raw data",#N/A,TRUE,"INPUT"}</definedName>
    <definedName name="wrn.print._.summary._.sheets." localSheetId="2" hidden="1">{"summary1",#N/A,TRUE,"Comps";"summary2",#N/A,TRUE,"Comps";"summary3",#N/A,TRUE,"Comps"}</definedName>
    <definedName name="wrn.print._.summary._.sheets." localSheetId="13" hidden="1">{"summary1",#N/A,TRUE,"Comps";"summary2",#N/A,TRUE,"Comps";"summary3",#N/A,TRUE,"Comps"}</definedName>
    <definedName name="wrn.print._.summary._.sheets." localSheetId="15" hidden="1">{"summary1",#N/A,TRUE,"Comps";"summary2",#N/A,TRUE,"Comps";"summary3",#N/A,TRUE,"Comps"}</definedName>
    <definedName name="wrn.print._.summary._.sheets." localSheetId="4" hidden="1">{"summary1",#N/A,TRUE,"Comps";"summary2",#N/A,TRUE,"Comps";"summary3",#N/A,TRUE,"Comps"}</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localSheetId="3" hidden="1">{"summary1",#N/A,TRUE,"Comps";"summary2",#N/A,TRUE,"Comps";"summary3",#N/A,TRUE,"Comps"}</definedName>
    <definedName name="wrn.print._.summary._.sheets." localSheetId="14" hidden="1">{"summary1",#N/A,TRUE,"Comps";"summary2",#N/A,TRUE,"Comps";"summary3",#N/A,TRUE,"Comps"}</definedName>
    <definedName name="wrn.print._.summary._.sheets." localSheetId="16" hidden="1">{"summary1",#N/A,TRUE,"Comps";"summary2",#N/A,TRUE,"Comps";"summary3",#N/A,TRUE,"Comps"}</definedName>
    <definedName name="wrn.print._.summary._.sheets." hidden="1">{"summary1",#N/A,TRUE,"Comps";"summary2",#N/A,TRUE,"Comps";"summary3",#N/A,TRUE,"Comps"}</definedName>
    <definedName name="wrn.PrintAll." localSheetId="2" hidden="1">{"PA1",#N/A,FALSE,"BORDMW";"pa2",#N/A,FALSE,"BORDMW";"PA3",#N/A,FALSE,"BORDMW";"PA4",#N/A,FALSE,"BORDMW"}</definedName>
    <definedName name="wrn.PrintAll." localSheetId="13" hidden="1">{"PA1",#N/A,FALSE,"BORDMW";"pa2",#N/A,FALSE,"BORDMW";"PA3",#N/A,FALSE,"BORDMW";"PA4",#N/A,FALSE,"BORDMW"}</definedName>
    <definedName name="wrn.PrintAll." localSheetId="15" hidden="1">{"PA1",#N/A,FALSE,"BORDMW";"pa2",#N/A,FALSE,"BORDMW";"PA3",#N/A,FALSE,"BORDMW";"PA4",#N/A,FALSE,"BORDMW"}</definedName>
    <definedName name="wrn.PrintAll." localSheetId="4" hidden="1">{"PA1",#N/A,FALSE,"BORDMW";"pa2",#N/A,FALSE,"BORDMW";"PA3",#N/A,FALSE,"BORDMW";"PA4",#N/A,FALSE,"BORDMW"}</definedName>
    <definedName name="wrn.PrintAll." localSheetId="0" hidden="1">{"PA1",#N/A,FALSE,"BORDMW";"pa2",#N/A,FALSE,"BORDMW";"PA3",#N/A,FALSE,"BORDMW";"PA4",#N/A,FALSE,"BORDMW"}</definedName>
    <definedName name="wrn.PrintAll." localSheetId="1" hidden="1">{"PA1",#N/A,FALSE,"BORDMW";"pa2",#N/A,FALSE,"BORDMW";"PA3",#N/A,FALSE,"BORDMW";"PA4",#N/A,FALSE,"BORDMW"}</definedName>
    <definedName name="wrn.PrintAll." localSheetId="3" hidden="1">{"PA1",#N/A,FALSE,"BORDMW";"pa2",#N/A,FALSE,"BORDMW";"PA3",#N/A,FALSE,"BORDMW";"PA4",#N/A,FALSE,"BORDMW"}</definedName>
    <definedName name="wrn.PrintAll." localSheetId="14" hidden="1">{"PA1",#N/A,FALSE,"BORDMW";"pa2",#N/A,FALSE,"BORDMW";"PA3",#N/A,FALSE,"BORDMW";"PA4",#N/A,FALSE,"BORDMW"}</definedName>
    <definedName name="wrn.PrintAll." localSheetId="16" hidden="1">{"PA1",#N/A,FALSE,"BORDMW";"pa2",#N/A,FALSE,"BORDMW";"PA3",#N/A,FALSE,"BORDMW";"PA4",#N/A,FALSE,"BORDMW"}</definedName>
    <definedName name="wrn.PrintAll." hidden="1">{"PA1",#N/A,FALSE,"BORDMW";"pa2",#N/A,FALSE,"BORDMW";"PA3",#N/A,FALSE,"BORDMW";"PA4",#N/A,FALSE,"BORDMW"}</definedName>
    <definedName name="wrn.Program." localSheetId="2" hidden="1">{"Tab1",#N/A,FALSE,"P";"Tab2",#N/A,FALSE,"P"}</definedName>
    <definedName name="wrn.Program." localSheetId="13" hidden="1">{"Tab1",#N/A,FALSE,"P";"Tab2",#N/A,FALSE,"P"}</definedName>
    <definedName name="wrn.Program." localSheetId="15" hidden="1">{"Tab1",#N/A,FALSE,"P";"Tab2",#N/A,FALSE,"P"}</definedName>
    <definedName name="wrn.Program." localSheetId="4" hidden="1">{"Tab1",#N/A,FALSE,"P";"Tab2",#N/A,FALSE,"P"}</definedName>
    <definedName name="wrn.Program." localSheetId="0" hidden="1">{"Tab1",#N/A,FALSE,"P";"Tab2",#N/A,FALSE,"P"}</definedName>
    <definedName name="wrn.Program." localSheetId="1" hidden="1">{"Tab1",#N/A,FALSE,"P";"Tab2",#N/A,FALSE,"P"}</definedName>
    <definedName name="wrn.Program." localSheetId="3" hidden="1">{"Tab1",#N/A,FALSE,"P";"Tab2",#N/A,FALSE,"P"}</definedName>
    <definedName name="wrn.Program." localSheetId="14" hidden="1">{"Tab1",#N/A,FALSE,"P";"Tab2",#N/A,FALSE,"P"}</definedName>
    <definedName name="wrn.Program." localSheetId="16" hidden="1">{"Tab1",#N/A,FALSE,"P";"Tab2",#N/A,FALSE,"P"}</definedName>
    <definedName name="wrn.Program." hidden="1">{"Tab1",#N/A,FALSE,"P";"Tab2",#N/A,FALSE,"P"}</definedName>
    <definedName name="wrn.PRUDENT." localSheetId="2" hidden="1">{#N/A,#N/A,FALSE,"PRUDENT"}</definedName>
    <definedName name="wrn.PRUDENT." localSheetId="13" hidden="1">{#N/A,#N/A,FALSE,"PRUDENT"}</definedName>
    <definedName name="wrn.PRUDENT." localSheetId="15" hidden="1">{#N/A,#N/A,FALSE,"PRUDENT"}</definedName>
    <definedName name="wrn.PRUDENT." localSheetId="4" hidden="1">{#N/A,#N/A,FALSE,"PRUDENT"}</definedName>
    <definedName name="wrn.PRUDENT." localSheetId="0" hidden="1">{#N/A,#N/A,FALSE,"PRUDENT"}</definedName>
    <definedName name="wrn.PRUDENT." localSheetId="1" hidden="1">{#N/A,#N/A,FALSE,"PRUDENT"}</definedName>
    <definedName name="wrn.PRUDENT." localSheetId="3" hidden="1">{#N/A,#N/A,FALSE,"PRUDENT"}</definedName>
    <definedName name="wrn.PRUDENT." localSheetId="14" hidden="1">{#N/A,#N/A,FALSE,"PRUDENT"}</definedName>
    <definedName name="wrn.PRUDENT." localSheetId="16" hidden="1">{#N/A,#N/A,FALSE,"PRUDENT"}</definedName>
    <definedName name="wrn.PRUDENT." hidden="1">{#N/A,#N/A,FALSE,"PRUDENT"}</definedName>
    <definedName name="wrn.PRUDENT._1" localSheetId="2" hidden="1">{#N/A,#N/A,FALSE,"PRUDENT"}</definedName>
    <definedName name="wrn.PRUDENT._1" localSheetId="13" hidden="1">{#N/A,#N/A,FALSE,"PRUDENT"}</definedName>
    <definedName name="wrn.PRUDENT._1" localSheetId="15" hidden="1">{#N/A,#N/A,FALSE,"PRUDENT"}</definedName>
    <definedName name="wrn.PRUDENT._1" localSheetId="4" hidden="1">{#N/A,#N/A,FALSE,"PRUDENT"}</definedName>
    <definedName name="wrn.PRUDENT._1" localSheetId="0" hidden="1">{#N/A,#N/A,FALSE,"PRUDENT"}</definedName>
    <definedName name="wrn.PRUDENT._1" localSheetId="1" hidden="1">{#N/A,#N/A,FALSE,"PRUDENT"}</definedName>
    <definedName name="wrn.PRUDENT._1" localSheetId="3" hidden="1">{#N/A,#N/A,FALSE,"PRUDENT"}</definedName>
    <definedName name="wrn.PRUDENT._1" localSheetId="14" hidden="1">{#N/A,#N/A,FALSE,"PRUDENT"}</definedName>
    <definedName name="wrn.PRUDENT._1" localSheetId="16" hidden="1">{#N/A,#N/A,FALSE,"PRUDENT"}</definedName>
    <definedName name="wrn.PRUDENT._1" hidden="1">{#N/A,#N/A,FALSE,"PRUDENT"}</definedName>
    <definedName name="wrn.PRUDENT._2" localSheetId="2" hidden="1">{#N/A,#N/A,FALSE,"PRUDENT"}</definedName>
    <definedName name="wrn.PRUDENT._2" localSheetId="13" hidden="1">{#N/A,#N/A,FALSE,"PRUDENT"}</definedName>
    <definedName name="wrn.PRUDENT._2" localSheetId="15" hidden="1">{#N/A,#N/A,FALSE,"PRUDENT"}</definedName>
    <definedName name="wrn.PRUDENT._2" localSheetId="4" hidden="1">{#N/A,#N/A,FALSE,"PRUDENT"}</definedName>
    <definedName name="wrn.PRUDENT._2" localSheetId="0" hidden="1">{#N/A,#N/A,FALSE,"PRUDENT"}</definedName>
    <definedName name="wrn.PRUDENT._2" localSheetId="1" hidden="1">{#N/A,#N/A,FALSE,"PRUDENT"}</definedName>
    <definedName name="wrn.PRUDENT._2" localSheetId="3" hidden="1">{#N/A,#N/A,FALSE,"PRUDENT"}</definedName>
    <definedName name="wrn.PRUDENT._2" localSheetId="14" hidden="1">{#N/A,#N/A,FALSE,"PRUDENT"}</definedName>
    <definedName name="wrn.PRUDENT._2" localSheetId="16" hidden="1">{#N/A,#N/A,FALSE,"PRUDENT"}</definedName>
    <definedName name="wrn.PRUDENT._2" hidden="1">{#N/A,#N/A,FALSE,"PRUDENT"}</definedName>
    <definedName name="wrn.PUBLEXP." localSheetId="2" hidden="1">{#N/A,#N/A,FALSE,"PUBLEXP"}</definedName>
    <definedName name="wrn.PUBLEXP." localSheetId="13" hidden="1">{#N/A,#N/A,FALSE,"PUBLEXP"}</definedName>
    <definedName name="wrn.PUBLEXP." localSheetId="15" hidden="1">{#N/A,#N/A,FALSE,"PUBLEXP"}</definedName>
    <definedName name="wrn.PUBLEXP." localSheetId="4" hidden="1">{#N/A,#N/A,FALSE,"PUBLEXP"}</definedName>
    <definedName name="wrn.PUBLEXP." localSheetId="0" hidden="1">{#N/A,#N/A,FALSE,"PUBLEXP"}</definedName>
    <definedName name="wrn.PUBLEXP." localSheetId="1" hidden="1">{#N/A,#N/A,FALSE,"PUBLEXP"}</definedName>
    <definedName name="wrn.PUBLEXP." localSheetId="3" hidden="1">{#N/A,#N/A,FALSE,"PUBLEXP"}</definedName>
    <definedName name="wrn.PUBLEXP." localSheetId="14" hidden="1">{#N/A,#N/A,FALSE,"PUBLEXP"}</definedName>
    <definedName name="wrn.PUBLEXP." localSheetId="16" hidden="1">{#N/A,#N/A,FALSE,"PUBLEXP"}</definedName>
    <definedName name="wrn.PUBLEXP." hidden="1">{#N/A,#N/A,FALSE,"PUBLEXP"}</definedName>
    <definedName name="wrn.PUBLEXP._1" localSheetId="2" hidden="1">{#N/A,#N/A,FALSE,"PUBLEXP"}</definedName>
    <definedName name="wrn.PUBLEXP._1" localSheetId="13" hidden="1">{#N/A,#N/A,FALSE,"PUBLEXP"}</definedName>
    <definedName name="wrn.PUBLEXP._1" localSheetId="15" hidden="1">{#N/A,#N/A,FALSE,"PUBLEXP"}</definedName>
    <definedName name="wrn.PUBLEXP._1" localSheetId="4" hidden="1">{#N/A,#N/A,FALSE,"PUBLEXP"}</definedName>
    <definedName name="wrn.PUBLEXP._1" localSheetId="0" hidden="1">{#N/A,#N/A,FALSE,"PUBLEXP"}</definedName>
    <definedName name="wrn.PUBLEXP._1" localSheetId="1" hidden="1">{#N/A,#N/A,FALSE,"PUBLEXP"}</definedName>
    <definedName name="wrn.PUBLEXP._1" localSheetId="3" hidden="1">{#N/A,#N/A,FALSE,"PUBLEXP"}</definedName>
    <definedName name="wrn.PUBLEXP._1" localSheetId="14" hidden="1">{#N/A,#N/A,FALSE,"PUBLEXP"}</definedName>
    <definedName name="wrn.PUBLEXP._1" localSheetId="16" hidden="1">{#N/A,#N/A,FALSE,"PUBLEXP"}</definedName>
    <definedName name="wrn.PUBLEXP._1" hidden="1">{#N/A,#N/A,FALSE,"PUBLEXP"}</definedName>
    <definedName name="wrn.PUBLEXP._2" localSheetId="2" hidden="1">{#N/A,#N/A,FALSE,"PUBLEXP"}</definedName>
    <definedName name="wrn.PUBLEXP._2" localSheetId="13" hidden="1">{#N/A,#N/A,FALSE,"PUBLEXP"}</definedName>
    <definedName name="wrn.PUBLEXP._2" localSheetId="15" hidden="1">{#N/A,#N/A,FALSE,"PUBLEXP"}</definedName>
    <definedName name="wrn.PUBLEXP._2" localSheetId="4" hidden="1">{#N/A,#N/A,FALSE,"PUBLEXP"}</definedName>
    <definedName name="wrn.PUBLEXP._2" localSheetId="0" hidden="1">{#N/A,#N/A,FALSE,"PUBLEXP"}</definedName>
    <definedName name="wrn.PUBLEXP._2" localSheetId="1" hidden="1">{#N/A,#N/A,FALSE,"PUBLEXP"}</definedName>
    <definedName name="wrn.PUBLEXP._2" localSheetId="3" hidden="1">{#N/A,#N/A,FALSE,"PUBLEXP"}</definedName>
    <definedName name="wrn.PUBLEXP._2" localSheetId="14" hidden="1">{#N/A,#N/A,FALSE,"PUBLEXP"}</definedName>
    <definedName name="wrn.PUBLEXP._2" localSheetId="16" hidden="1">{#N/A,#N/A,FALSE,"PUBLEXP"}</definedName>
    <definedName name="wrn.PUBLEXP._2" hidden="1">{#N/A,#N/A,FALSE,"PUBLEXP"}</definedName>
    <definedName name="wrn.ratios." localSheetId="2" hidden="1">{"ratios",#N/A,FALSE,"Summary Accounts"}</definedName>
    <definedName name="wrn.ratios." localSheetId="13" hidden="1">{"ratios",#N/A,FALSE,"Summary Accounts"}</definedName>
    <definedName name="wrn.ratios." localSheetId="15" hidden="1">{"ratios",#N/A,FALSE,"Summary Accounts"}</definedName>
    <definedName name="wrn.ratios." localSheetId="4" hidden="1">{"ratios",#N/A,FALSE,"Summary Accounts"}</definedName>
    <definedName name="wrn.ratios." localSheetId="0" hidden="1">{"ratios",#N/A,FALSE,"Summary Accounts"}</definedName>
    <definedName name="wrn.ratios." localSheetId="1" hidden="1">{"ratios",#N/A,FALSE,"Summary Accounts"}</definedName>
    <definedName name="wrn.ratios." localSheetId="3" hidden="1">{"ratios",#N/A,FALSE,"Summary Accounts"}</definedName>
    <definedName name="wrn.ratios." localSheetId="14" hidden="1">{"ratios",#N/A,FALSE,"Summary Accounts"}</definedName>
    <definedName name="wrn.ratios." localSheetId="16" hidden="1">{"ratios",#N/A,FALSE,"Summary Accounts"}</definedName>
    <definedName name="wrn.ratios." hidden="1">{"ratios",#N/A,FALSE,"Summary Accounts"}</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 hidden="1">{#N/A,#N/A,FALSE,"REVSHARE"}</definedName>
    <definedName name="wrn.REVSHARE." localSheetId="13" hidden="1">{#N/A,#N/A,FALSE,"REVSHARE"}</definedName>
    <definedName name="wrn.REVSHARE." localSheetId="15" hidden="1">{#N/A,#N/A,FALSE,"REVSHARE"}</definedName>
    <definedName name="wrn.REVSHARE." localSheetId="4" hidden="1">{#N/A,#N/A,FALSE,"REVSHARE"}</definedName>
    <definedName name="wrn.REVSHARE." localSheetId="0" hidden="1">{#N/A,#N/A,FALSE,"REVSHARE"}</definedName>
    <definedName name="wrn.REVSHARE." localSheetId="1" hidden="1">{#N/A,#N/A,FALSE,"REVSHARE"}</definedName>
    <definedName name="wrn.REVSHARE." localSheetId="3" hidden="1">{#N/A,#N/A,FALSE,"REVSHARE"}</definedName>
    <definedName name="wrn.REVSHARE." localSheetId="14" hidden="1">{#N/A,#N/A,FALSE,"REVSHARE"}</definedName>
    <definedName name="wrn.REVSHARE." localSheetId="16" hidden="1">{#N/A,#N/A,FALSE,"REVSHARE"}</definedName>
    <definedName name="wrn.REVSHARE." hidden="1">{#N/A,#N/A,FALSE,"REVSHARE"}</definedName>
    <definedName name="wrn.REVSHARE._1" localSheetId="2" hidden="1">{#N/A,#N/A,FALSE,"REVSHARE"}</definedName>
    <definedName name="wrn.REVSHARE._1" localSheetId="13" hidden="1">{#N/A,#N/A,FALSE,"REVSHARE"}</definedName>
    <definedName name="wrn.REVSHARE._1" localSheetId="15" hidden="1">{#N/A,#N/A,FALSE,"REVSHARE"}</definedName>
    <definedName name="wrn.REVSHARE._1" localSheetId="4" hidden="1">{#N/A,#N/A,FALSE,"REVSHARE"}</definedName>
    <definedName name="wrn.REVSHARE._1" localSheetId="0" hidden="1">{#N/A,#N/A,FALSE,"REVSHARE"}</definedName>
    <definedName name="wrn.REVSHARE._1" localSheetId="1" hidden="1">{#N/A,#N/A,FALSE,"REVSHARE"}</definedName>
    <definedName name="wrn.REVSHARE._1" localSheetId="3" hidden="1">{#N/A,#N/A,FALSE,"REVSHARE"}</definedName>
    <definedName name="wrn.REVSHARE._1" localSheetId="14" hidden="1">{#N/A,#N/A,FALSE,"REVSHARE"}</definedName>
    <definedName name="wrn.REVSHARE._1" localSheetId="16" hidden="1">{#N/A,#N/A,FALSE,"REVSHARE"}</definedName>
    <definedName name="wrn.REVSHARE._1" hidden="1">{#N/A,#N/A,FALSE,"REVSHARE"}</definedName>
    <definedName name="wrn.REVSHARE._2" localSheetId="2" hidden="1">{#N/A,#N/A,FALSE,"REVSHARE"}</definedName>
    <definedName name="wrn.REVSHARE._2" localSheetId="13" hidden="1">{#N/A,#N/A,FALSE,"REVSHARE"}</definedName>
    <definedName name="wrn.REVSHARE._2" localSheetId="15" hidden="1">{#N/A,#N/A,FALSE,"REVSHARE"}</definedName>
    <definedName name="wrn.REVSHARE._2" localSheetId="4" hidden="1">{#N/A,#N/A,FALSE,"REVSHARE"}</definedName>
    <definedName name="wrn.REVSHARE._2" localSheetId="0" hidden="1">{#N/A,#N/A,FALSE,"REVSHARE"}</definedName>
    <definedName name="wrn.REVSHARE._2" localSheetId="1" hidden="1">{#N/A,#N/A,FALSE,"REVSHARE"}</definedName>
    <definedName name="wrn.REVSHARE._2" localSheetId="3" hidden="1">{#N/A,#N/A,FALSE,"REVSHARE"}</definedName>
    <definedName name="wrn.REVSHARE._2" localSheetId="14" hidden="1">{#N/A,#N/A,FALSE,"REVSHARE"}</definedName>
    <definedName name="wrn.REVSHARE._2" localSheetId="16" hidden="1">{#N/A,#N/A,FALSE,"REVSHARE"}</definedName>
    <definedName name="wrn.REVSHARE._2" hidden="1">{#N/A,#N/A,FALSE,"REVSHARE"}</definedName>
    <definedName name="wrn.Riqfin." localSheetId="2" hidden="1">{"Riqfin97",#N/A,FALSE,"Tran";"Riqfinpro",#N/A,FALSE,"Tran"}</definedName>
    <definedName name="wrn.Riqfin." localSheetId="13" hidden="1">{"Riqfin97",#N/A,FALSE,"Tran";"Riqfinpro",#N/A,FALSE,"Tran"}</definedName>
    <definedName name="wrn.Riqfin." localSheetId="15" hidden="1">{"Riqfin97",#N/A,FALSE,"Tran";"Riqfinpro",#N/A,FALSE,"Tran"}</definedName>
    <definedName name="wrn.Riqfin." localSheetId="4" hidden="1">{"Riqfin97",#N/A,FALSE,"Tran";"Riqfinpro",#N/A,FALSE,"Tran"}</definedName>
    <definedName name="wrn.Riqfin." localSheetId="0" hidden="1">{"Riqfin97",#N/A,FALSE,"Tran";"Riqfinpro",#N/A,FALSE,"Tran"}</definedName>
    <definedName name="wrn.Riqfin." localSheetId="1" hidden="1">{"Riqfin97",#N/A,FALSE,"Tran";"Riqfinpro",#N/A,FALSE,"Tran"}</definedName>
    <definedName name="wrn.Riqfin." localSheetId="3" hidden="1">{"Riqfin97",#N/A,FALSE,"Tran";"Riqfinpro",#N/A,FALSE,"Tran"}</definedName>
    <definedName name="wrn.Riqfin." localSheetId="14" hidden="1">{"Riqfin97",#N/A,FALSE,"Tran";"Riqfinpro",#N/A,FALSE,"Tran"}</definedName>
    <definedName name="wrn.Riqfin." localSheetId="16" hidden="1">{"Riqfin97",#N/A,FALSE,"Tran";"Riqfinpro",#N/A,FALSE,"Tran"}</definedName>
    <definedName name="wrn.Riqfin." hidden="1">{"Riqfin97",#N/A,FALSE,"Tran";"Riqfinpro",#N/A,FALSE,"Tran"}</definedName>
    <definedName name="wrn.sales." localSheetId="2" hidden="1">{"sales",#N/A,FALSE,"Sales";"sales existing",#N/A,FALSE,"Sales";"sales rd1",#N/A,FALSE,"Sales";"sales rd2",#N/A,FALSE,"Sales"}</definedName>
    <definedName name="wrn.sales." localSheetId="13" hidden="1">{"sales",#N/A,FALSE,"Sales";"sales existing",#N/A,FALSE,"Sales";"sales rd1",#N/A,FALSE,"Sales";"sales rd2",#N/A,FALSE,"Sales"}</definedName>
    <definedName name="wrn.sales." localSheetId="15" hidden="1">{"sales",#N/A,FALSE,"Sales";"sales existing",#N/A,FALSE,"Sales";"sales rd1",#N/A,FALSE,"Sales";"sales rd2",#N/A,FALSE,"Sales"}</definedName>
    <definedName name="wrn.sales." localSheetId="4" hidden="1">{"sales",#N/A,FALSE,"Sales";"sales existing",#N/A,FALSE,"Sales";"sales rd1",#N/A,FALSE,"Sales";"sales rd2",#N/A,FALSE,"Sales"}</definedName>
    <definedName name="wrn.sales." localSheetId="0" hidden="1">{"sales",#N/A,FALSE,"Sales";"sales existing",#N/A,FALSE,"Sales";"sales rd1",#N/A,FALSE,"Sales";"sales rd2",#N/A,FALSE,"Sales"}</definedName>
    <definedName name="wrn.sales." localSheetId="1"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4" hidden="1">{"sales",#N/A,FALSE,"Sales";"sales existing",#N/A,FALSE,"Sales";"sales rd1",#N/A,FALSE,"Sales";"sales rd2",#N/A,FALSE,"Sales"}</definedName>
    <definedName name="wrn.sales." localSheetId="16" hidden="1">{"sales",#N/A,FALSE,"Sales";"sales existing",#N/A,FALSE,"Sales";"sales rd1",#N/A,FALSE,"Sales";"sales rd2",#N/A,FALSE,"Sales"}</definedName>
    <definedName name="wrn.sales." hidden="1">{"sales",#N/A,FALSE,"Sales";"sales existing",#N/A,FALSE,"Sales";"sales rd1",#N/A,FALSE,"Sales";"sales rd2",#N/A,FALSE,"Sales"}</definedName>
    <definedName name="wrn.sensitivity." localSheetId="2" hidden="1">{"sensitivity",#N/A,FALSE,"Sensitivity"}</definedName>
    <definedName name="wrn.sensitivity." localSheetId="13" hidden="1">{"sensitivity",#N/A,FALSE,"Sensitivity"}</definedName>
    <definedName name="wrn.sensitivity." localSheetId="15" hidden="1">{"sensitivity",#N/A,FALSE,"Sensitivity"}</definedName>
    <definedName name="wrn.sensitivity." localSheetId="4" hidden="1">{"sensitivity",#N/A,FALSE,"Sensitivity"}</definedName>
    <definedName name="wrn.sensitivity." localSheetId="0" hidden="1">{"sensitivity",#N/A,FALSE,"Sensitivity"}</definedName>
    <definedName name="wrn.sensitivity." localSheetId="1" hidden="1">{"sensitivity",#N/A,FALSE,"Sensitivity"}</definedName>
    <definedName name="wrn.sensitivity." localSheetId="3" hidden="1">{"sensitivity",#N/A,FALSE,"Sensitivity"}</definedName>
    <definedName name="wrn.sensitivity." localSheetId="14" hidden="1">{"sensitivity",#N/A,FALSE,"Sensitivity"}</definedName>
    <definedName name="wrn.sensitivity." localSheetId="16" hidden="1">{"sensitivity",#N/A,FALSE,"Sensitivity"}</definedName>
    <definedName name="wrn.sensitivity." hidden="1">{"sensitivity",#N/A,FALSE,"Sensitivity"}</definedName>
    <definedName name="wrn.Staff._.Report._.Tables." localSheetId="2" hidden="1">{#N/A,#N/A,FALSE,"SRFSYS";#N/A,#N/A,FALSE,"SRBSYS"}</definedName>
    <definedName name="wrn.Staff._.Report._.Tables." localSheetId="13" hidden="1">{#N/A,#N/A,FALSE,"SRFSYS";#N/A,#N/A,FALSE,"SRBSYS"}</definedName>
    <definedName name="wrn.Staff._.Report._.Tables." localSheetId="15" hidden="1">{#N/A,#N/A,FALSE,"SRFSYS";#N/A,#N/A,FALSE,"SRBSYS"}</definedName>
    <definedName name="wrn.Staff._.Report._.Tables." localSheetId="4" hidden="1">{#N/A,#N/A,FALSE,"SRFSYS";#N/A,#N/A,FALSE,"SRBSYS"}</definedName>
    <definedName name="wrn.Staff._.Report._.Tables." localSheetId="0" hidden="1">{#N/A,#N/A,FALSE,"SRFSYS";#N/A,#N/A,FALSE,"SRBSYS"}</definedName>
    <definedName name="wrn.Staff._.Report._.Tables." localSheetId="1" hidden="1">{#N/A,#N/A,FALSE,"SRFSYS";#N/A,#N/A,FALSE,"SRBSYS"}</definedName>
    <definedName name="wrn.Staff._.Report._.Tables." localSheetId="3" hidden="1">{#N/A,#N/A,FALSE,"SRFSYS";#N/A,#N/A,FALSE,"SRBSYS"}</definedName>
    <definedName name="wrn.Staff._.Report._.Tables." localSheetId="14" hidden="1">{#N/A,#N/A,FALSE,"SRFSYS";#N/A,#N/A,FALSE,"SRBSYS"}</definedName>
    <definedName name="wrn.Staff._.Report._.Tables." localSheetId="16" hidden="1">{#N/A,#N/A,FALSE,"SRFSYS";#N/A,#N/A,FALSE,"SRBSYS"}</definedName>
    <definedName name="wrn.Staff._.Report._.Tables." hidden="1">{#N/A,#N/A,FALSE,"SRFSYS";#N/A,#N/A,FALSE,"SRBSYS"}</definedName>
    <definedName name="wrn.Staff._.Report._.Tables._1" localSheetId="2" hidden="1">{#N/A,#N/A,FALSE,"SRFSYS";#N/A,#N/A,FALSE,"SRBSYS"}</definedName>
    <definedName name="wrn.Staff._.Report._.Tables._1" localSheetId="13" hidden="1">{#N/A,#N/A,FALSE,"SRFSYS";#N/A,#N/A,FALSE,"SRBSYS"}</definedName>
    <definedName name="wrn.Staff._.Report._.Tables._1" localSheetId="15" hidden="1">{#N/A,#N/A,FALSE,"SRFSYS";#N/A,#N/A,FALSE,"SRBSYS"}</definedName>
    <definedName name="wrn.Staff._.Report._.Tables._1" localSheetId="4" hidden="1">{#N/A,#N/A,FALSE,"SRFSYS";#N/A,#N/A,FALSE,"SRBSYS"}</definedName>
    <definedName name="wrn.Staff._.Report._.Tables._1" localSheetId="0" hidden="1">{#N/A,#N/A,FALSE,"SRFSYS";#N/A,#N/A,FALSE,"SRBSYS"}</definedName>
    <definedName name="wrn.Staff._.Report._.Tables._1" localSheetId="1" hidden="1">{#N/A,#N/A,FALSE,"SRFSYS";#N/A,#N/A,FALSE,"SRBSYS"}</definedName>
    <definedName name="wrn.Staff._.Report._.Tables._1" localSheetId="3" hidden="1">{#N/A,#N/A,FALSE,"SRFSYS";#N/A,#N/A,FALSE,"SRBSYS"}</definedName>
    <definedName name="wrn.Staff._.Report._.Tables._1" localSheetId="14" hidden="1">{#N/A,#N/A,FALSE,"SRFSYS";#N/A,#N/A,FALSE,"SRBSYS"}</definedName>
    <definedName name="wrn.Staff._.Report._.Tables._1" localSheetId="16" hidden="1">{#N/A,#N/A,FALSE,"SRFSYS";#N/A,#N/A,FALSE,"SRBSYS"}</definedName>
    <definedName name="wrn.Staff._.Report._.Tables._1" hidden="1">{#N/A,#N/A,FALSE,"SRFSYS";#N/A,#N/A,FALSE,"SRBSYS"}</definedName>
    <definedName name="wrn.Staff._.Report._.Tables._2" localSheetId="2" hidden="1">{#N/A,#N/A,FALSE,"SRFSYS";#N/A,#N/A,FALSE,"SRBSYS"}</definedName>
    <definedName name="wrn.Staff._.Report._.Tables._2" localSheetId="13" hidden="1">{#N/A,#N/A,FALSE,"SRFSYS";#N/A,#N/A,FALSE,"SRBSYS"}</definedName>
    <definedName name="wrn.Staff._.Report._.Tables._2" localSheetId="15" hidden="1">{#N/A,#N/A,FALSE,"SRFSYS";#N/A,#N/A,FALSE,"SRBSYS"}</definedName>
    <definedName name="wrn.Staff._.Report._.Tables._2" localSheetId="4" hidden="1">{#N/A,#N/A,FALSE,"SRFSYS";#N/A,#N/A,FALSE,"SRBSYS"}</definedName>
    <definedName name="wrn.Staff._.Report._.Tables._2" localSheetId="0" hidden="1">{#N/A,#N/A,FALSE,"SRFSYS";#N/A,#N/A,FALSE,"SRBSYS"}</definedName>
    <definedName name="wrn.Staff._.Report._.Tables._2" localSheetId="1" hidden="1">{#N/A,#N/A,FALSE,"SRFSYS";#N/A,#N/A,FALSE,"SRBSYS"}</definedName>
    <definedName name="wrn.Staff._.Report._.Tables._2" localSheetId="3" hidden="1">{#N/A,#N/A,FALSE,"SRFSYS";#N/A,#N/A,FALSE,"SRBSYS"}</definedName>
    <definedName name="wrn.Staff._.Report._.Tables._2" localSheetId="14" hidden="1">{#N/A,#N/A,FALSE,"SRFSYS";#N/A,#N/A,FALSE,"SRBSYS"}</definedName>
    <definedName name="wrn.Staff._.Report._.Tables._2" localSheetId="16" hidden="1">{#N/A,#N/A,FALSE,"SRFSYS";#N/A,#N/A,FALSE,"SRBSYS"}</definedName>
    <definedName name="wrn.Staff._.Report._.Tables._2" hidden="1">{#N/A,#N/A,FALSE,"SRFSYS";#N/A,#N/A,FALSE,"SRBSYS"}</definedName>
    <definedName name="wrn.STAND_ALONE_BOTH." localSheetId="2" hidden="1">{"FCB_ALL",#N/A,FALSE,"FCB";"GREY_ALL",#N/A,FALSE,"GREY"}</definedName>
    <definedName name="wrn.STAND_ALONE_BOTH." localSheetId="13" hidden="1">{"FCB_ALL",#N/A,FALSE,"FCB";"GREY_ALL",#N/A,FALSE,"GREY"}</definedName>
    <definedName name="wrn.STAND_ALONE_BOTH." localSheetId="15" hidden="1">{"FCB_ALL",#N/A,FALSE,"FCB";"GREY_ALL",#N/A,FALSE,"GREY"}</definedName>
    <definedName name="wrn.STAND_ALONE_BOTH." localSheetId="4" hidden="1">{"FCB_ALL",#N/A,FALSE,"FCB";"GREY_ALL",#N/A,FALSE,"GREY"}</definedName>
    <definedName name="wrn.STAND_ALONE_BOTH." localSheetId="0" hidden="1">{"FCB_ALL",#N/A,FALSE,"FCB";"GREY_ALL",#N/A,FALSE,"GREY"}</definedName>
    <definedName name="wrn.STAND_ALONE_BOTH." localSheetId="1" hidden="1">{"FCB_ALL",#N/A,FALSE,"FCB";"GREY_ALL",#N/A,FALSE,"GREY"}</definedName>
    <definedName name="wrn.STAND_ALONE_BOTH." localSheetId="3" hidden="1">{"FCB_ALL",#N/A,FALSE,"FCB";"GREY_ALL",#N/A,FALSE,"GREY"}</definedName>
    <definedName name="wrn.STAND_ALONE_BOTH." localSheetId="14" hidden="1">{"FCB_ALL",#N/A,FALSE,"FCB";"GREY_ALL",#N/A,FALSE,"GREY"}</definedName>
    <definedName name="wrn.STAND_ALONE_BOTH." localSheetId="16" hidden="1">{"FCB_ALL",#N/A,FALSE,"FCB";"GREY_ALL",#N/A,FALSE,"GREY"}</definedName>
    <definedName name="wrn.STAND_ALONE_BOTH." hidden="1">{"FCB_ALL",#N/A,FALSE,"FCB";"GREY_ALL",#N/A,FALSE,"GREY"}</definedName>
    <definedName name="wrn.STATE." localSheetId="2" hidden="1">{#N/A,#N/A,FALSE,"STATE"}</definedName>
    <definedName name="wrn.STATE." localSheetId="13" hidden="1">{#N/A,#N/A,FALSE,"STATE"}</definedName>
    <definedName name="wrn.STATE." localSheetId="15" hidden="1">{#N/A,#N/A,FALSE,"STATE"}</definedName>
    <definedName name="wrn.STATE." localSheetId="4" hidden="1">{#N/A,#N/A,FALSE,"STATE"}</definedName>
    <definedName name="wrn.STATE." localSheetId="0" hidden="1">{#N/A,#N/A,FALSE,"STATE"}</definedName>
    <definedName name="wrn.STATE." localSheetId="1" hidden="1">{#N/A,#N/A,FALSE,"STATE"}</definedName>
    <definedName name="wrn.STATE." localSheetId="3" hidden="1">{#N/A,#N/A,FALSE,"STATE"}</definedName>
    <definedName name="wrn.STATE." localSheetId="14" hidden="1">{#N/A,#N/A,FALSE,"STATE"}</definedName>
    <definedName name="wrn.STATE." localSheetId="16" hidden="1">{#N/A,#N/A,FALSE,"STATE"}</definedName>
    <definedName name="wrn.STATE." hidden="1">{#N/A,#N/A,FALSE,"STATE"}</definedName>
    <definedName name="wrn.STATE._1" localSheetId="2" hidden="1">{#N/A,#N/A,FALSE,"STATE"}</definedName>
    <definedName name="wrn.STATE._1" localSheetId="13" hidden="1">{#N/A,#N/A,FALSE,"STATE"}</definedName>
    <definedName name="wrn.STATE._1" localSheetId="15" hidden="1">{#N/A,#N/A,FALSE,"STATE"}</definedName>
    <definedName name="wrn.STATE._1" localSheetId="4" hidden="1">{#N/A,#N/A,FALSE,"STATE"}</definedName>
    <definedName name="wrn.STATE._1" localSheetId="0" hidden="1">{#N/A,#N/A,FALSE,"STATE"}</definedName>
    <definedName name="wrn.STATE._1" localSheetId="1" hidden="1">{#N/A,#N/A,FALSE,"STATE"}</definedName>
    <definedName name="wrn.STATE._1" localSheetId="3" hidden="1">{#N/A,#N/A,FALSE,"STATE"}</definedName>
    <definedName name="wrn.STATE._1" localSheetId="14" hidden="1">{#N/A,#N/A,FALSE,"STATE"}</definedName>
    <definedName name="wrn.STATE._1" localSheetId="16" hidden="1">{#N/A,#N/A,FALSE,"STATE"}</definedName>
    <definedName name="wrn.STATE._1" hidden="1">{#N/A,#N/A,FALSE,"STATE"}</definedName>
    <definedName name="wrn.STATE._2" localSheetId="2" hidden="1">{#N/A,#N/A,FALSE,"STATE"}</definedName>
    <definedName name="wrn.STATE._2" localSheetId="13" hidden="1">{#N/A,#N/A,FALSE,"STATE"}</definedName>
    <definedName name="wrn.STATE._2" localSheetId="15" hidden="1">{#N/A,#N/A,FALSE,"STATE"}</definedName>
    <definedName name="wrn.STATE._2" localSheetId="4" hidden="1">{#N/A,#N/A,FALSE,"STATE"}</definedName>
    <definedName name="wrn.STATE._2" localSheetId="0" hidden="1">{#N/A,#N/A,FALSE,"STATE"}</definedName>
    <definedName name="wrn.STATE._2" localSheetId="1" hidden="1">{#N/A,#N/A,FALSE,"STATE"}</definedName>
    <definedName name="wrn.STATE._2" localSheetId="3" hidden="1">{#N/A,#N/A,FALSE,"STATE"}</definedName>
    <definedName name="wrn.STATE._2" localSheetId="14" hidden="1">{#N/A,#N/A,FALSE,"STATE"}</definedName>
    <definedName name="wrn.STATE._2" localSheetId="16" hidden="1">{#N/A,#N/A,FALSE,"STATE"}</definedName>
    <definedName name="wrn.STATE._2" hidden="1">{#N/A,#N/A,FALSE,"STATE"}</definedName>
    <definedName name="wrn.SUMMARY." localSheetId="2" hidden="1">{"TAB_MONAVG",#N/A,FALSE,"SUMMARY";"TAB_EOP",#N/A,FALSE,"SUMMARY";"TAB_QA",#N/A,FALSE,"SUMMARY"}</definedName>
    <definedName name="wrn.SUMMARY." localSheetId="13" hidden="1">{"TAB_MONAVG",#N/A,FALSE,"SUMMARY";"TAB_EOP",#N/A,FALSE,"SUMMARY";"TAB_QA",#N/A,FALSE,"SUMMARY"}</definedName>
    <definedName name="wrn.SUMMARY." localSheetId="15" hidden="1">{"TAB_MONAVG",#N/A,FALSE,"SUMMARY";"TAB_EOP",#N/A,FALSE,"SUMMARY";"TAB_QA",#N/A,FALSE,"SUMMARY"}</definedName>
    <definedName name="wrn.SUMMARY." localSheetId="4" hidden="1">{"TAB_MONAVG",#N/A,FALSE,"SUMMARY";"TAB_EOP",#N/A,FALSE,"SUMMARY";"TAB_QA",#N/A,FALSE,"SUMMARY"}</definedName>
    <definedName name="wrn.SUMMARY." localSheetId="0" hidden="1">{"TAB_MONAVG",#N/A,FALSE,"SUMMARY";"TAB_EOP",#N/A,FALSE,"SUMMARY";"TAB_QA",#N/A,FALSE,"SUMMARY"}</definedName>
    <definedName name="wrn.SUMMARY." localSheetId="1" hidden="1">{"TAB_MONAVG",#N/A,FALSE,"SUMMARY";"TAB_EOP",#N/A,FALSE,"SUMMARY";"TAB_QA",#N/A,FALSE,"SUMMARY"}</definedName>
    <definedName name="wrn.SUMMARY." localSheetId="3" hidden="1">{"TAB_MONAVG",#N/A,FALSE,"SUMMARY";"TAB_EOP",#N/A,FALSE,"SUMMARY";"TAB_QA",#N/A,FALSE,"SUMMARY"}</definedName>
    <definedName name="wrn.SUMMARY." localSheetId="14" hidden="1">{"TAB_MONAVG",#N/A,FALSE,"SUMMARY";"TAB_EOP",#N/A,FALSE,"SUMMARY";"TAB_QA",#N/A,FALSE,"SUMMARY"}</definedName>
    <definedName name="wrn.SUMMARY." localSheetId="16" hidden="1">{"TAB_MONAVG",#N/A,FALSE,"SUMMARY";"TAB_EOP",#N/A,FALSE,"SUMMARY";"TAB_QA",#N/A,FALSE,"SUMMARY"}</definedName>
    <definedName name="wrn.SUMMARY." hidden="1">{"TAB_MONAVG",#N/A,FALSE,"SUMMARY";"TAB_EOP",#N/A,FALSE,"SUMMARY";"TAB_QA",#N/A,FALSE,"SUMMARY"}</definedName>
    <definedName name="wrn.TARGET._.DCF." localSheetId="2" hidden="1">{"targetdcf",#N/A,FALSE,"Merger consequences";"TARGETASSU",#N/A,FALSE,"Merger consequences";"TERMINAL VALUE",#N/A,FALSE,"Merger consequences"}</definedName>
    <definedName name="wrn.TARGET._.DCF." localSheetId="13" hidden="1">{"targetdcf",#N/A,FALSE,"Merger consequences";"TARGETASSU",#N/A,FALSE,"Merger consequences";"TERMINAL VALUE",#N/A,FALSE,"Merger consequences"}</definedName>
    <definedName name="wrn.TARGET._.DCF." localSheetId="15" hidden="1">{"targetdcf",#N/A,FALSE,"Merger consequences";"TARGETASSU",#N/A,FALSE,"Merger consequences";"TERMINAL VALUE",#N/A,FALSE,"Merger consequences"}</definedName>
    <definedName name="wrn.TARGET._.DCF." localSheetId="4" hidden="1">{"targetdcf",#N/A,FALSE,"Merger consequences";"TARGETASSU",#N/A,FALSE,"Merger consequences";"TERMINAL VALUE",#N/A,FALSE,"Merger consequences"}</definedName>
    <definedName name="wrn.TARGET._.DCF." localSheetId="0" hidden="1">{"targetdcf",#N/A,FALSE,"Merger consequences";"TARGETASSU",#N/A,FALSE,"Merger consequences";"TERMINAL VALUE",#N/A,FALSE,"Merger consequences"}</definedName>
    <definedName name="wrn.TARGET._.DCF." localSheetId="1" hidden="1">{"targetdcf",#N/A,FALSE,"Merger consequences";"TARGETASSU",#N/A,FALSE,"Merger consequences";"TERMINAL VALUE",#N/A,FALSE,"Merger consequences"}</definedName>
    <definedName name="wrn.TARGET._.DCF." localSheetId="3" hidden="1">{"targetdcf",#N/A,FALSE,"Merger consequences";"TARGETASSU",#N/A,FALSE,"Merger consequences";"TERMINAL VALUE",#N/A,FALSE,"Merger consequences"}</definedName>
    <definedName name="wrn.TARGET._.DCF." localSheetId="14" hidden="1">{"targetdcf",#N/A,FALSE,"Merger consequences";"TARGETASSU",#N/A,FALSE,"Merger consequences";"TERMINAL VALUE",#N/A,FALSE,"Merger consequences"}</definedName>
    <definedName name="wrn.TARGET._.DCF." localSheetId="16" hidden="1">{"targetdcf",#N/A,FALSE,"Merger consequences";"TARGETASSU",#N/A,FALSE,"Merger consequences";"TERMINAL VALUE",#N/A,FALSE,"Merger consequences"}</definedName>
    <definedName name="wrn.TARGET._.DCF." hidden="1">{"targetdcf",#N/A,FALSE,"Merger consequences";"TARGETASSU",#N/A,FALSE,"Merger consequences";"TERMINAL VALUE",#N/A,FALSE,"Merger consequences"}</definedName>
    <definedName name="wrn.TAXARREARS." localSheetId="2" hidden="1">{#N/A,#N/A,FALSE,"TAXARREARS"}</definedName>
    <definedName name="wrn.TAXARREARS." localSheetId="13" hidden="1">{#N/A,#N/A,FALSE,"TAXARREARS"}</definedName>
    <definedName name="wrn.TAXARREARS." localSheetId="15" hidden="1">{#N/A,#N/A,FALSE,"TAXARREARS"}</definedName>
    <definedName name="wrn.TAXARREARS." localSheetId="4" hidden="1">{#N/A,#N/A,FALSE,"TAXARREARS"}</definedName>
    <definedName name="wrn.TAXARREARS." localSheetId="0" hidden="1">{#N/A,#N/A,FALSE,"TAXARREARS"}</definedName>
    <definedName name="wrn.TAXARREARS." localSheetId="1" hidden="1">{#N/A,#N/A,FALSE,"TAXARREARS"}</definedName>
    <definedName name="wrn.TAXARREARS." localSheetId="3" hidden="1">{#N/A,#N/A,FALSE,"TAXARREARS"}</definedName>
    <definedName name="wrn.TAXARREARS." localSheetId="14" hidden="1">{#N/A,#N/A,FALSE,"TAXARREARS"}</definedName>
    <definedName name="wrn.TAXARREARS." localSheetId="16" hidden="1">{#N/A,#N/A,FALSE,"TAXARREARS"}</definedName>
    <definedName name="wrn.TAXARREARS." hidden="1">{#N/A,#N/A,FALSE,"TAXARREARS"}</definedName>
    <definedName name="wrn.TAXARREARS._1" localSheetId="2" hidden="1">{#N/A,#N/A,FALSE,"TAXARREARS"}</definedName>
    <definedName name="wrn.TAXARREARS._1" localSheetId="13" hidden="1">{#N/A,#N/A,FALSE,"TAXARREARS"}</definedName>
    <definedName name="wrn.TAXARREARS._1" localSheetId="15" hidden="1">{#N/A,#N/A,FALSE,"TAXARREARS"}</definedName>
    <definedName name="wrn.TAXARREARS._1" localSheetId="4" hidden="1">{#N/A,#N/A,FALSE,"TAXARREARS"}</definedName>
    <definedName name="wrn.TAXARREARS._1" localSheetId="0" hidden="1">{#N/A,#N/A,FALSE,"TAXARREARS"}</definedName>
    <definedName name="wrn.TAXARREARS._1" localSheetId="1" hidden="1">{#N/A,#N/A,FALSE,"TAXARREARS"}</definedName>
    <definedName name="wrn.TAXARREARS._1" localSheetId="3" hidden="1">{#N/A,#N/A,FALSE,"TAXARREARS"}</definedName>
    <definedName name="wrn.TAXARREARS._1" localSheetId="14" hidden="1">{#N/A,#N/A,FALSE,"TAXARREARS"}</definedName>
    <definedName name="wrn.TAXARREARS._1" localSheetId="16" hidden="1">{#N/A,#N/A,FALSE,"TAXARREARS"}</definedName>
    <definedName name="wrn.TAXARREARS._1" hidden="1">{#N/A,#N/A,FALSE,"TAXARREARS"}</definedName>
    <definedName name="wrn.TAXARREARS._2" localSheetId="2" hidden="1">{#N/A,#N/A,FALSE,"TAXARREARS"}</definedName>
    <definedName name="wrn.TAXARREARS._2" localSheetId="13" hidden="1">{#N/A,#N/A,FALSE,"TAXARREARS"}</definedName>
    <definedName name="wrn.TAXARREARS._2" localSheetId="15" hidden="1">{#N/A,#N/A,FALSE,"TAXARREARS"}</definedName>
    <definedName name="wrn.TAXARREARS._2" localSheetId="4" hidden="1">{#N/A,#N/A,FALSE,"TAXARREARS"}</definedName>
    <definedName name="wrn.TAXARREARS._2" localSheetId="0" hidden="1">{#N/A,#N/A,FALSE,"TAXARREARS"}</definedName>
    <definedName name="wrn.TAXARREARS._2" localSheetId="1" hidden="1">{#N/A,#N/A,FALSE,"TAXARREARS"}</definedName>
    <definedName name="wrn.TAXARREARS._2" localSheetId="3" hidden="1">{#N/A,#N/A,FALSE,"TAXARREARS"}</definedName>
    <definedName name="wrn.TAXARREARS._2" localSheetId="14" hidden="1">{#N/A,#N/A,FALSE,"TAXARREARS"}</definedName>
    <definedName name="wrn.TAXARREARS._2" localSheetId="16" hidden="1">{#N/A,#N/A,FALSE,"TAXARREARS"}</definedName>
    <definedName name="wrn.TAXARREARS._2" hidden="1">{#N/A,#N/A,FALSE,"TAXARREARS"}</definedName>
    <definedName name="wrn.TAXPAYRS." localSheetId="2" hidden="1">{#N/A,#N/A,FALSE,"TAXPAYRS"}</definedName>
    <definedName name="wrn.TAXPAYRS." localSheetId="13" hidden="1">{#N/A,#N/A,FALSE,"TAXPAYRS"}</definedName>
    <definedName name="wrn.TAXPAYRS." localSheetId="15" hidden="1">{#N/A,#N/A,FALSE,"TAXPAYRS"}</definedName>
    <definedName name="wrn.TAXPAYRS." localSheetId="4" hidden="1">{#N/A,#N/A,FALSE,"TAXPAYRS"}</definedName>
    <definedName name="wrn.TAXPAYRS." localSheetId="0" hidden="1">{#N/A,#N/A,FALSE,"TAXPAYRS"}</definedName>
    <definedName name="wrn.TAXPAYRS." localSheetId="1" hidden="1">{#N/A,#N/A,FALSE,"TAXPAYRS"}</definedName>
    <definedName name="wrn.TAXPAYRS." localSheetId="3" hidden="1">{#N/A,#N/A,FALSE,"TAXPAYRS"}</definedName>
    <definedName name="wrn.TAXPAYRS." localSheetId="14" hidden="1">{#N/A,#N/A,FALSE,"TAXPAYRS"}</definedName>
    <definedName name="wrn.TAXPAYRS." localSheetId="16" hidden="1">{#N/A,#N/A,FALSE,"TAXPAYRS"}</definedName>
    <definedName name="wrn.TAXPAYRS." hidden="1">{#N/A,#N/A,FALSE,"TAXPAYRS"}</definedName>
    <definedName name="wrn.TAXPAYRS._1" localSheetId="2" hidden="1">{#N/A,#N/A,FALSE,"TAXPAYRS"}</definedName>
    <definedName name="wrn.TAXPAYRS._1" localSheetId="13" hidden="1">{#N/A,#N/A,FALSE,"TAXPAYRS"}</definedName>
    <definedName name="wrn.TAXPAYRS._1" localSheetId="15" hidden="1">{#N/A,#N/A,FALSE,"TAXPAYRS"}</definedName>
    <definedName name="wrn.TAXPAYRS._1" localSheetId="4" hidden="1">{#N/A,#N/A,FALSE,"TAXPAYRS"}</definedName>
    <definedName name="wrn.TAXPAYRS._1" localSheetId="0" hidden="1">{#N/A,#N/A,FALSE,"TAXPAYRS"}</definedName>
    <definedName name="wrn.TAXPAYRS._1" localSheetId="1" hidden="1">{#N/A,#N/A,FALSE,"TAXPAYRS"}</definedName>
    <definedName name="wrn.TAXPAYRS._1" localSheetId="3" hidden="1">{#N/A,#N/A,FALSE,"TAXPAYRS"}</definedName>
    <definedName name="wrn.TAXPAYRS._1" localSheetId="14" hidden="1">{#N/A,#N/A,FALSE,"TAXPAYRS"}</definedName>
    <definedName name="wrn.TAXPAYRS._1" localSheetId="16" hidden="1">{#N/A,#N/A,FALSE,"TAXPAYRS"}</definedName>
    <definedName name="wrn.TAXPAYRS._1" hidden="1">{#N/A,#N/A,FALSE,"TAXPAYRS"}</definedName>
    <definedName name="wrn.TAXPAYRS._2" localSheetId="2" hidden="1">{#N/A,#N/A,FALSE,"TAXPAYRS"}</definedName>
    <definedName name="wrn.TAXPAYRS._2" localSheetId="13" hidden="1">{#N/A,#N/A,FALSE,"TAXPAYRS"}</definedName>
    <definedName name="wrn.TAXPAYRS._2" localSheetId="15" hidden="1">{#N/A,#N/A,FALSE,"TAXPAYRS"}</definedName>
    <definedName name="wrn.TAXPAYRS._2" localSheetId="4" hidden="1">{#N/A,#N/A,FALSE,"TAXPAYRS"}</definedName>
    <definedName name="wrn.TAXPAYRS._2" localSheetId="0" hidden="1">{#N/A,#N/A,FALSE,"TAXPAYRS"}</definedName>
    <definedName name="wrn.TAXPAYRS._2" localSheetId="1" hidden="1">{#N/A,#N/A,FALSE,"TAXPAYRS"}</definedName>
    <definedName name="wrn.TAXPAYRS._2" localSheetId="3" hidden="1">{#N/A,#N/A,FALSE,"TAXPAYRS"}</definedName>
    <definedName name="wrn.TAXPAYRS._2" localSheetId="14" hidden="1">{#N/A,#N/A,FALSE,"TAXPAYRS"}</definedName>
    <definedName name="wrn.TAXPAYRS._2" localSheetId="16" hidden="1">{#N/A,#N/A,FALSE,"TAXPAYRS"}</definedName>
    <definedName name="wrn.TAXPAYRS._2" hidden="1">{#N/A,#N/A,FALSE,"TAXPAYRS"}</definedName>
    <definedName name="wrn.TILL697." localSheetId="2" hidden="1">{"M91TO697",#N/A,FALSE,"MDA"}</definedName>
    <definedName name="wrn.TILL697." localSheetId="13" hidden="1">{"M91TO697",#N/A,FALSE,"MDA"}</definedName>
    <definedName name="wrn.TILL697." localSheetId="15" hidden="1">{"M91TO697",#N/A,FALSE,"MDA"}</definedName>
    <definedName name="wrn.TILL697." localSheetId="4" hidden="1">{"M91TO697",#N/A,FALSE,"MDA"}</definedName>
    <definedName name="wrn.TILL697." localSheetId="0" hidden="1">{"M91TO697",#N/A,FALSE,"MDA"}</definedName>
    <definedName name="wrn.TILL697." localSheetId="1" hidden="1">{"M91TO697",#N/A,FALSE,"MDA"}</definedName>
    <definedName name="wrn.TILL697." localSheetId="3" hidden="1">{"M91TO697",#N/A,FALSE,"MDA"}</definedName>
    <definedName name="wrn.TILL697." localSheetId="14" hidden="1">{"M91TO697",#N/A,FALSE,"MDA"}</definedName>
    <definedName name="wrn.TILL697." localSheetId="16" hidden="1">{"M91TO697",#N/A,FALSE,"MDA"}</definedName>
    <definedName name="wrn.TILL697." hidden="1">{"M91TO697",#N/A,FALSE,"MDA"}</definedName>
    <definedName name="wrn.TILL697._1" localSheetId="2" hidden="1">{"M91TO697",#N/A,FALSE,"MDA"}</definedName>
    <definedName name="wrn.TILL697._1" localSheetId="13" hidden="1">{"M91TO697",#N/A,FALSE,"MDA"}</definedName>
    <definedName name="wrn.TILL697._1" localSheetId="15" hidden="1">{"M91TO697",#N/A,FALSE,"MDA"}</definedName>
    <definedName name="wrn.TILL697._1" localSheetId="4" hidden="1">{"M91TO697",#N/A,FALSE,"MDA"}</definedName>
    <definedName name="wrn.TILL697._1" localSheetId="0" hidden="1">{"M91TO697",#N/A,FALSE,"MDA"}</definedName>
    <definedName name="wrn.TILL697._1" localSheetId="1" hidden="1">{"M91TO697",#N/A,FALSE,"MDA"}</definedName>
    <definedName name="wrn.TILL697._1" localSheetId="3" hidden="1">{"M91TO697",#N/A,FALSE,"MDA"}</definedName>
    <definedName name="wrn.TILL697._1" localSheetId="14" hidden="1">{"M91TO697",#N/A,FALSE,"MDA"}</definedName>
    <definedName name="wrn.TILL697._1" localSheetId="16" hidden="1">{"M91TO697",#N/A,FALSE,"MDA"}</definedName>
    <definedName name="wrn.TILL697._1" hidden="1">{"M91TO697",#N/A,FALSE,"MDA"}</definedName>
    <definedName name="wrn.TILL697._2" localSheetId="2" hidden="1">{"M91TO697",#N/A,FALSE,"MDA"}</definedName>
    <definedName name="wrn.TILL697._2" localSheetId="13" hidden="1">{"M91TO697",#N/A,FALSE,"MDA"}</definedName>
    <definedName name="wrn.TILL697._2" localSheetId="15" hidden="1">{"M91TO697",#N/A,FALSE,"MDA"}</definedName>
    <definedName name="wrn.TILL697._2" localSheetId="4" hidden="1">{"M91TO697",#N/A,FALSE,"MDA"}</definedName>
    <definedName name="wrn.TILL697._2" localSheetId="0" hidden="1">{"M91TO697",#N/A,FALSE,"MDA"}</definedName>
    <definedName name="wrn.TILL697._2" localSheetId="1" hidden="1">{"M91TO697",#N/A,FALSE,"MDA"}</definedName>
    <definedName name="wrn.TILL697._2" localSheetId="3" hidden="1">{"M91TO697",#N/A,FALSE,"MDA"}</definedName>
    <definedName name="wrn.TILL697._2" localSheetId="14" hidden="1">{"M91TO697",#N/A,FALSE,"MDA"}</definedName>
    <definedName name="wrn.TILL697._2" localSheetId="16" hidden="1">{"M91TO697",#N/A,FALSE,"MDA"}</definedName>
    <definedName name="wrn.TILL697._2" hidden="1">{"M91TO697",#N/A,FALSE,"MDA"}</definedName>
    <definedName name="wrn.TRADE." localSheetId="2" hidden="1">{#N/A,#N/A,FALSE,"TRADE"}</definedName>
    <definedName name="wrn.TRADE." localSheetId="13" hidden="1">{#N/A,#N/A,FALSE,"TRADE"}</definedName>
    <definedName name="wrn.TRADE." localSheetId="15" hidden="1">{#N/A,#N/A,FALSE,"TRADE"}</definedName>
    <definedName name="wrn.TRADE." localSheetId="4" hidden="1">{#N/A,#N/A,FALSE,"TRADE"}</definedName>
    <definedName name="wrn.TRADE." localSheetId="0" hidden="1">{#N/A,#N/A,FALSE,"TRADE"}</definedName>
    <definedName name="wrn.TRADE." localSheetId="1" hidden="1">{#N/A,#N/A,FALSE,"TRADE"}</definedName>
    <definedName name="wrn.TRADE." localSheetId="3" hidden="1">{#N/A,#N/A,FALSE,"TRADE"}</definedName>
    <definedName name="wrn.TRADE." localSheetId="14" hidden="1">{#N/A,#N/A,FALSE,"TRADE"}</definedName>
    <definedName name="wrn.TRADE." localSheetId="16" hidden="1">{#N/A,#N/A,FALSE,"TRADE"}</definedName>
    <definedName name="wrn.TRADE." hidden="1">{#N/A,#N/A,FALSE,"TRADE"}</definedName>
    <definedName name="wrn.TRADE._1" localSheetId="2" hidden="1">{#N/A,#N/A,FALSE,"TRADE"}</definedName>
    <definedName name="wrn.TRADE._1" localSheetId="13" hidden="1">{#N/A,#N/A,FALSE,"TRADE"}</definedName>
    <definedName name="wrn.TRADE._1" localSheetId="15" hidden="1">{#N/A,#N/A,FALSE,"TRADE"}</definedName>
    <definedName name="wrn.TRADE._1" localSheetId="4" hidden="1">{#N/A,#N/A,FALSE,"TRADE"}</definedName>
    <definedName name="wrn.TRADE._1" localSheetId="0" hidden="1">{#N/A,#N/A,FALSE,"TRADE"}</definedName>
    <definedName name="wrn.TRADE._1" localSheetId="1" hidden="1">{#N/A,#N/A,FALSE,"TRADE"}</definedName>
    <definedName name="wrn.TRADE._1" localSheetId="3" hidden="1">{#N/A,#N/A,FALSE,"TRADE"}</definedName>
    <definedName name="wrn.TRADE._1" localSheetId="14" hidden="1">{#N/A,#N/A,FALSE,"TRADE"}</definedName>
    <definedName name="wrn.TRADE._1" localSheetId="16" hidden="1">{#N/A,#N/A,FALSE,"TRADE"}</definedName>
    <definedName name="wrn.TRADE._1" hidden="1">{#N/A,#N/A,FALSE,"TRADE"}</definedName>
    <definedName name="wrn.TRADE._2" localSheetId="2" hidden="1">{#N/A,#N/A,FALSE,"TRADE"}</definedName>
    <definedName name="wrn.TRADE._2" localSheetId="13" hidden="1">{#N/A,#N/A,FALSE,"TRADE"}</definedName>
    <definedName name="wrn.TRADE._2" localSheetId="15" hidden="1">{#N/A,#N/A,FALSE,"TRADE"}</definedName>
    <definedName name="wrn.TRADE._2" localSheetId="4" hidden="1">{#N/A,#N/A,FALSE,"TRADE"}</definedName>
    <definedName name="wrn.TRADE._2" localSheetId="0" hidden="1">{#N/A,#N/A,FALSE,"TRADE"}</definedName>
    <definedName name="wrn.TRADE._2" localSheetId="1" hidden="1">{#N/A,#N/A,FALSE,"TRADE"}</definedName>
    <definedName name="wrn.TRADE._2" localSheetId="3" hidden="1">{#N/A,#N/A,FALSE,"TRADE"}</definedName>
    <definedName name="wrn.TRADE._2" localSheetId="14" hidden="1">{#N/A,#N/A,FALSE,"TRADE"}</definedName>
    <definedName name="wrn.TRADE._2" localSheetId="16" hidden="1">{#N/A,#N/A,FALSE,"TRADE"}</definedName>
    <definedName name="wrn.TRADE._2" hidden="1">{#N/A,#N/A,FALSE,"TRADE"}</definedName>
    <definedName name="wrn.TRANSPORT." localSheetId="2" hidden="1">{#N/A,#N/A,FALSE,"TRANPORT"}</definedName>
    <definedName name="wrn.TRANSPORT." localSheetId="13" hidden="1">{#N/A,#N/A,FALSE,"TRANPORT"}</definedName>
    <definedName name="wrn.TRANSPORT." localSheetId="15" hidden="1">{#N/A,#N/A,FALSE,"TRANPORT"}</definedName>
    <definedName name="wrn.TRANSPORT." localSheetId="4" hidden="1">{#N/A,#N/A,FALSE,"TRANPORT"}</definedName>
    <definedName name="wrn.TRANSPORT." localSheetId="0" hidden="1">{#N/A,#N/A,FALSE,"TRANPORT"}</definedName>
    <definedName name="wrn.TRANSPORT." localSheetId="1" hidden="1">{#N/A,#N/A,FALSE,"TRANPORT"}</definedName>
    <definedName name="wrn.TRANSPORT." localSheetId="3" hidden="1">{#N/A,#N/A,FALSE,"TRANPORT"}</definedName>
    <definedName name="wrn.TRANSPORT." localSheetId="14" hidden="1">{#N/A,#N/A,FALSE,"TRANPORT"}</definedName>
    <definedName name="wrn.TRANSPORT." localSheetId="16" hidden="1">{#N/A,#N/A,FALSE,"TRANPORT"}</definedName>
    <definedName name="wrn.TRANSPORT." hidden="1">{#N/A,#N/A,FALSE,"TRANPORT"}</definedName>
    <definedName name="wrn.TRANSPORT._1" localSheetId="2" hidden="1">{#N/A,#N/A,FALSE,"TRANPORT"}</definedName>
    <definedName name="wrn.TRANSPORT._1" localSheetId="13" hidden="1">{#N/A,#N/A,FALSE,"TRANPORT"}</definedName>
    <definedName name="wrn.TRANSPORT._1" localSheetId="15" hidden="1">{#N/A,#N/A,FALSE,"TRANPORT"}</definedName>
    <definedName name="wrn.TRANSPORT._1" localSheetId="4" hidden="1">{#N/A,#N/A,FALSE,"TRANPORT"}</definedName>
    <definedName name="wrn.TRANSPORT._1" localSheetId="0" hidden="1">{#N/A,#N/A,FALSE,"TRANPORT"}</definedName>
    <definedName name="wrn.TRANSPORT._1" localSheetId="1" hidden="1">{#N/A,#N/A,FALSE,"TRANPORT"}</definedName>
    <definedName name="wrn.TRANSPORT._1" localSheetId="3" hidden="1">{#N/A,#N/A,FALSE,"TRANPORT"}</definedName>
    <definedName name="wrn.TRANSPORT._1" localSheetId="14" hidden="1">{#N/A,#N/A,FALSE,"TRANPORT"}</definedName>
    <definedName name="wrn.TRANSPORT._1" localSheetId="16" hidden="1">{#N/A,#N/A,FALSE,"TRANPORT"}</definedName>
    <definedName name="wrn.TRANSPORT._1" hidden="1">{#N/A,#N/A,FALSE,"TRANPORT"}</definedName>
    <definedName name="wrn.TRANSPORT._2" localSheetId="2" hidden="1">{#N/A,#N/A,FALSE,"TRANPORT"}</definedName>
    <definedName name="wrn.TRANSPORT._2" localSheetId="13" hidden="1">{#N/A,#N/A,FALSE,"TRANPORT"}</definedName>
    <definedName name="wrn.TRANSPORT._2" localSheetId="15" hidden="1">{#N/A,#N/A,FALSE,"TRANPORT"}</definedName>
    <definedName name="wrn.TRANSPORT._2" localSheetId="4" hidden="1">{#N/A,#N/A,FALSE,"TRANPORT"}</definedName>
    <definedName name="wrn.TRANSPORT._2" localSheetId="0" hidden="1">{#N/A,#N/A,FALSE,"TRANPORT"}</definedName>
    <definedName name="wrn.TRANSPORT._2" localSheetId="1" hidden="1">{#N/A,#N/A,FALSE,"TRANPORT"}</definedName>
    <definedName name="wrn.TRANSPORT._2" localSheetId="3" hidden="1">{#N/A,#N/A,FALSE,"TRANPORT"}</definedName>
    <definedName name="wrn.TRANSPORT._2" localSheetId="14" hidden="1">{#N/A,#N/A,FALSE,"TRANPORT"}</definedName>
    <definedName name="wrn.TRANSPORT._2" localSheetId="16" hidden="1">{#N/A,#N/A,FALSE,"TRANPORT"}</definedName>
    <definedName name="wrn.TRANSPORT._2" hidden="1">{#N/A,#N/A,FALSE,"TRANPORT"}</definedName>
    <definedName name="wrn.UNEMPL." localSheetId="2" hidden="1">{#N/A,#N/A,FALSE,"EMP_POP";#N/A,#N/A,FALSE,"UNEMPL"}</definedName>
    <definedName name="wrn.UNEMPL." localSheetId="13" hidden="1">{#N/A,#N/A,FALSE,"EMP_POP";#N/A,#N/A,FALSE,"UNEMPL"}</definedName>
    <definedName name="wrn.UNEMPL." localSheetId="15" hidden="1">{#N/A,#N/A,FALSE,"EMP_POP";#N/A,#N/A,FALSE,"UNEMPL"}</definedName>
    <definedName name="wrn.UNEMPL." localSheetId="4" hidden="1">{#N/A,#N/A,FALSE,"EMP_POP";#N/A,#N/A,FALSE,"UNEMPL"}</definedName>
    <definedName name="wrn.UNEMPL." localSheetId="0" hidden="1">{#N/A,#N/A,FALSE,"EMP_POP";#N/A,#N/A,FALSE,"UNEMPL"}</definedName>
    <definedName name="wrn.UNEMPL." localSheetId="1" hidden="1">{#N/A,#N/A,FALSE,"EMP_POP";#N/A,#N/A,FALSE,"UNEMPL"}</definedName>
    <definedName name="wrn.UNEMPL." localSheetId="3" hidden="1">{#N/A,#N/A,FALSE,"EMP_POP";#N/A,#N/A,FALSE,"UNEMPL"}</definedName>
    <definedName name="wrn.UNEMPL." localSheetId="14" hidden="1">{#N/A,#N/A,FALSE,"EMP_POP";#N/A,#N/A,FALSE,"UNEMPL"}</definedName>
    <definedName name="wrn.UNEMPL." localSheetId="16" hidden="1">{#N/A,#N/A,FALSE,"EMP_POP";#N/A,#N/A,FALSE,"UNEMPL"}</definedName>
    <definedName name="wrn.UNEMPL." hidden="1">{#N/A,#N/A,FALSE,"EMP_POP";#N/A,#N/A,FALSE,"UNEMPL"}</definedName>
    <definedName name="wrn.UNEMPL._1" localSheetId="2" hidden="1">{#N/A,#N/A,FALSE,"EMP_POP";#N/A,#N/A,FALSE,"UNEMPL"}</definedName>
    <definedName name="wrn.UNEMPL._1" localSheetId="13" hidden="1">{#N/A,#N/A,FALSE,"EMP_POP";#N/A,#N/A,FALSE,"UNEMPL"}</definedName>
    <definedName name="wrn.UNEMPL._1" localSheetId="15" hidden="1">{#N/A,#N/A,FALSE,"EMP_POP";#N/A,#N/A,FALSE,"UNEMPL"}</definedName>
    <definedName name="wrn.UNEMPL._1" localSheetId="4" hidden="1">{#N/A,#N/A,FALSE,"EMP_POP";#N/A,#N/A,FALSE,"UNEMPL"}</definedName>
    <definedName name="wrn.UNEMPL._1" localSheetId="0" hidden="1">{#N/A,#N/A,FALSE,"EMP_POP";#N/A,#N/A,FALSE,"UNEMPL"}</definedName>
    <definedName name="wrn.UNEMPL._1" localSheetId="1" hidden="1">{#N/A,#N/A,FALSE,"EMP_POP";#N/A,#N/A,FALSE,"UNEMPL"}</definedName>
    <definedName name="wrn.UNEMPL._1" localSheetId="3" hidden="1">{#N/A,#N/A,FALSE,"EMP_POP";#N/A,#N/A,FALSE,"UNEMPL"}</definedName>
    <definedName name="wrn.UNEMPL._1" localSheetId="14" hidden="1">{#N/A,#N/A,FALSE,"EMP_POP";#N/A,#N/A,FALSE,"UNEMPL"}</definedName>
    <definedName name="wrn.UNEMPL._1" localSheetId="16" hidden="1">{#N/A,#N/A,FALSE,"EMP_POP";#N/A,#N/A,FALSE,"UNEMPL"}</definedName>
    <definedName name="wrn.UNEMPL._1" hidden="1">{#N/A,#N/A,FALSE,"EMP_POP";#N/A,#N/A,FALSE,"UNEMPL"}</definedName>
    <definedName name="wrn.UNEMPL._2" localSheetId="2" hidden="1">{#N/A,#N/A,FALSE,"EMP_POP";#N/A,#N/A,FALSE,"UNEMPL"}</definedName>
    <definedName name="wrn.UNEMPL._2" localSheetId="13" hidden="1">{#N/A,#N/A,FALSE,"EMP_POP";#N/A,#N/A,FALSE,"UNEMPL"}</definedName>
    <definedName name="wrn.UNEMPL._2" localSheetId="15" hidden="1">{#N/A,#N/A,FALSE,"EMP_POP";#N/A,#N/A,FALSE,"UNEMPL"}</definedName>
    <definedName name="wrn.UNEMPL._2" localSheetId="4" hidden="1">{#N/A,#N/A,FALSE,"EMP_POP";#N/A,#N/A,FALSE,"UNEMPL"}</definedName>
    <definedName name="wrn.UNEMPL._2" localSheetId="0" hidden="1">{#N/A,#N/A,FALSE,"EMP_POP";#N/A,#N/A,FALSE,"UNEMPL"}</definedName>
    <definedName name="wrn.UNEMPL._2" localSheetId="1" hidden="1">{#N/A,#N/A,FALSE,"EMP_POP";#N/A,#N/A,FALSE,"UNEMPL"}</definedName>
    <definedName name="wrn.UNEMPL._2" localSheetId="3" hidden="1">{#N/A,#N/A,FALSE,"EMP_POP";#N/A,#N/A,FALSE,"UNEMPL"}</definedName>
    <definedName name="wrn.UNEMPL._2" localSheetId="14" hidden="1">{#N/A,#N/A,FALSE,"EMP_POP";#N/A,#N/A,FALSE,"UNEMPL"}</definedName>
    <definedName name="wrn.UNEMPL._2" localSheetId="16" hidden="1">{#N/A,#N/A,FALSE,"EMP_POP";#N/A,#N/A,FALSE,"UNEMPL"}</definedName>
    <definedName name="wrn.UNEMPL._2" hidden="1">{#N/A,#N/A,FALSE,"EMP_POP";#N/A,#N/A,FALSE,"UNEMPL"}</definedName>
    <definedName name="wrn.UTL._.Position." localSheetId="2" hidden="1">{"UTL effect",#N/A,FALSE,"Sensitivity"}</definedName>
    <definedName name="wrn.UTL._.Position." localSheetId="13" hidden="1">{"UTL effect",#N/A,FALSE,"Sensitivity"}</definedName>
    <definedName name="wrn.UTL._.Position." localSheetId="15" hidden="1">{"UTL effect",#N/A,FALSE,"Sensitivity"}</definedName>
    <definedName name="wrn.UTL._.Position." localSheetId="4" hidden="1">{"UTL effect",#N/A,FALSE,"Sensitivity"}</definedName>
    <definedName name="wrn.UTL._.Position." localSheetId="0" hidden="1">{"UTL effect",#N/A,FALSE,"Sensitivity"}</definedName>
    <definedName name="wrn.UTL._.Position." localSheetId="1" hidden="1">{"UTL effect",#N/A,FALSE,"Sensitivity"}</definedName>
    <definedName name="wrn.UTL._.Position." localSheetId="3" hidden="1">{"UTL effect",#N/A,FALSE,"Sensitivity"}</definedName>
    <definedName name="wrn.UTL._.Position." localSheetId="14" hidden="1">{"UTL effect",#N/A,FALSE,"Sensitivity"}</definedName>
    <definedName name="wrn.UTL._.Position." localSheetId="16" hidden="1">{"UTL effect",#N/A,FALSE,"Sensitivity"}</definedName>
    <definedName name="wrn.UTL._.Position." hidden="1">{"UTL effect",#N/A,FALSE,"Sensitivity"}</definedName>
    <definedName name="wrn.WAGES." localSheetId="2" hidden="1">{#N/A,#N/A,FALSE,"WAGES"}</definedName>
    <definedName name="wrn.WAGES." localSheetId="13" hidden="1">{#N/A,#N/A,FALSE,"WAGES"}</definedName>
    <definedName name="wrn.WAGES." localSheetId="15" hidden="1">{#N/A,#N/A,FALSE,"WAGES"}</definedName>
    <definedName name="wrn.WAGES." localSheetId="4" hidden="1">{#N/A,#N/A,FALSE,"WAGES"}</definedName>
    <definedName name="wrn.WAGES." localSheetId="0" hidden="1">{#N/A,#N/A,FALSE,"WAGES"}</definedName>
    <definedName name="wrn.WAGES." localSheetId="1" hidden="1">{#N/A,#N/A,FALSE,"WAGES"}</definedName>
    <definedName name="wrn.WAGES." localSheetId="3" hidden="1">{#N/A,#N/A,FALSE,"WAGES"}</definedName>
    <definedName name="wrn.WAGES." localSheetId="14" hidden="1">{#N/A,#N/A,FALSE,"WAGES"}</definedName>
    <definedName name="wrn.WAGES." localSheetId="16" hidden="1">{#N/A,#N/A,FALSE,"WAGES"}</definedName>
    <definedName name="wrn.WAGES." hidden="1">{#N/A,#N/A,FALSE,"WAGES"}</definedName>
    <definedName name="wrn.WAGES._1" localSheetId="2" hidden="1">{#N/A,#N/A,FALSE,"WAGES"}</definedName>
    <definedName name="wrn.WAGES._1" localSheetId="13" hidden="1">{#N/A,#N/A,FALSE,"WAGES"}</definedName>
    <definedName name="wrn.WAGES._1" localSheetId="15" hidden="1">{#N/A,#N/A,FALSE,"WAGES"}</definedName>
    <definedName name="wrn.WAGES._1" localSheetId="4" hidden="1">{#N/A,#N/A,FALSE,"WAGES"}</definedName>
    <definedName name="wrn.WAGES._1" localSheetId="0" hidden="1">{#N/A,#N/A,FALSE,"WAGES"}</definedName>
    <definedName name="wrn.WAGES._1" localSheetId="1" hidden="1">{#N/A,#N/A,FALSE,"WAGES"}</definedName>
    <definedName name="wrn.WAGES._1" localSheetId="3" hidden="1">{#N/A,#N/A,FALSE,"WAGES"}</definedName>
    <definedName name="wrn.WAGES._1" localSheetId="14" hidden="1">{#N/A,#N/A,FALSE,"WAGES"}</definedName>
    <definedName name="wrn.WAGES._1" localSheetId="16" hidden="1">{#N/A,#N/A,FALSE,"WAGES"}</definedName>
    <definedName name="wrn.WAGES._1" hidden="1">{#N/A,#N/A,FALSE,"WAGES"}</definedName>
    <definedName name="wrn.WAGES._2" localSheetId="2" hidden="1">{#N/A,#N/A,FALSE,"WAGES"}</definedName>
    <definedName name="wrn.WAGES._2" localSheetId="13" hidden="1">{#N/A,#N/A,FALSE,"WAGES"}</definedName>
    <definedName name="wrn.WAGES._2" localSheetId="15" hidden="1">{#N/A,#N/A,FALSE,"WAGES"}</definedName>
    <definedName name="wrn.WAGES._2" localSheetId="4" hidden="1">{#N/A,#N/A,FALSE,"WAGES"}</definedName>
    <definedName name="wrn.WAGES._2" localSheetId="0" hidden="1">{#N/A,#N/A,FALSE,"WAGES"}</definedName>
    <definedName name="wrn.WAGES._2" localSheetId="1" hidden="1">{#N/A,#N/A,FALSE,"WAGES"}</definedName>
    <definedName name="wrn.WAGES._2" localSheetId="3" hidden="1">{#N/A,#N/A,FALSE,"WAGES"}</definedName>
    <definedName name="wrn.WAGES._2" localSheetId="14" hidden="1">{#N/A,#N/A,FALSE,"WAGES"}</definedName>
    <definedName name="wrn.WAGES._2" localSheetId="16" hidden="1">{#N/A,#N/A,FALSE,"WAGES"}</definedName>
    <definedName name="wrn.WAGES._2" hidden="1">{#N/A,#N/A,FALSE,"WAGES"}</definedName>
    <definedName name="wrn.WEO." localSheetId="2" hidden="1">{"WEO",#N/A,FALSE,"T"}</definedName>
    <definedName name="wrn.WEO." localSheetId="13" hidden="1">{"WEO",#N/A,FALSE,"T"}</definedName>
    <definedName name="wrn.WEO." localSheetId="15" hidden="1">{"WEO",#N/A,FALSE,"T"}</definedName>
    <definedName name="wrn.WEO." localSheetId="4" hidden="1">{"WEO",#N/A,FALSE,"T"}</definedName>
    <definedName name="wrn.WEO." localSheetId="0" hidden="1">{"WEO",#N/A,FALSE,"T"}</definedName>
    <definedName name="wrn.WEO." localSheetId="1" hidden="1">{"WEO",#N/A,FALSE,"T"}</definedName>
    <definedName name="wrn.WEO." localSheetId="3" hidden="1">{"WEO",#N/A,FALSE,"T"}</definedName>
    <definedName name="wrn.WEO." localSheetId="14" hidden="1">{"WEO",#N/A,FALSE,"T"}</definedName>
    <definedName name="wrn.WEO." localSheetId="16" hidden="1">{"WEO",#N/A,FALSE,"T"}</definedName>
    <definedName name="wrn.WEO." hidden="1">{"WEO",#N/A,FALSE,"T"}</definedName>
    <definedName name="wrn.WEO._1" localSheetId="2" hidden="1">{"WEO",#N/A,FALSE,"T"}</definedName>
    <definedName name="wrn.WEO._1" localSheetId="13" hidden="1">{"WEO",#N/A,FALSE,"T"}</definedName>
    <definedName name="wrn.WEO._1" localSheetId="15" hidden="1">{"WEO",#N/A,FALSE,"T"}</definedName>
    <definedName name="wrn.WEO._1" localSheetId="4" hidden="1">{"WEO",#N/A,FALSE,"T"}</definedName>
    <definedName name="wrn.WEO._1" localSheetId="0" hidden="1">{"WEO",#N/A,FALSE,"T"}</definedName>
    <definedName name="wrn.WEO._1" localSheetId="1" hidden="1">{"WEO",#N/A,FALSE,"T"}</definedName>
    <definedName name="wrn.WEO._1" localSheetId="3" hidden="1">{"WEO",#N/A,FALSE,"T"}</definedName>
    <definedName name="wrn.WEO._1" localSheetId="14" hidden="1">{"WEO",#N/A,FALSE,"T"}</definedName>
    <definedName name="wrn.WEO._1" localSheetId="16" hidden="1">{"WEO",#N/A,FALSE,"T"}</definedName>
    <definedName name="wrn.WEO._1" hidden="1">{"WEO",#N/A,FALSE,"T"}</definedName>
    <definedName name="wrn.WEO._2" localSheetId="2" hidden="1">{"WEO",#N/A,FALSE,"T"}</definedName>
    <definedName name="wrn.WEO._2" localSheetId="13" hidden="1">{"WEO",#N/A,FALSE,"T"}</definedName>
    <definedName name="wrn.WEO._2" localSheetId="15" hidden="1">{"WEO",#N/A,FALSE,"T"}</definedName>
    <definedName name="wrn.WEO._2" localSheetId="4" hidden="1">{"WEO",#N/A,FALSE,"T"}</definedName>
    <definedName name="wrn.WEO._2" localSheetId="0" hidden="1">{"WEO",#N/A,FALSE,"T"}</definedName>
    <definedName name="wrn.WEO._2" localSheetId="1" hidden="1">{"WEO",#N/A,FALSE,"T"}</definedName>
    <definedName name="wrn.WEO._2" localSheetId="3" hidden="1">{"WEO",#N/A,FALSE,"T"}</definedName>
    <definedName name="wrn.WEO._2" localSheetId="14" hidden="1">{"WEO",#N/A,FALSE,"T"}</definedName>
    <definedName name="wrn.WEO._2" localSheetId="16" hidden="1">{"WEO",#N/A,FALSE,"T"}</definedName>
    <definedName name="wrn.WEO._2" hidden="1">{"WEO",#N/A,FALSE,"T"}</definedName>
    <definedName name="wrn.weo2" localSheetId="2" hidden="1">{"WEO",#N/A,FALSE,"T"}</definedName>
    <definedName name="wrn.weo2" localSheetId="13" hidden="1">{"WEO",#N/A,FALSE,"T"}</definedName>
    <definedName name="wrn.weo2" localSheetId="15" hidden="1">{"WEO",#N/A,FALSE,"T"}</definedName>
    <definedName name="wrn.weo2" localSheetId="4" hidden="1">{"WEO",#N/A,FALSE,"T"}</definedName>
    <definedName name="wrn.weo2" localSheetId="0" hidden="1">{"WEO",#N/A,FALSE,"T"}</definedName>
    <definedName name="wrn.weo2" localSheetId="1" hidden="1">{"WEO",#N/A,FALSE,"T"}</definedName>
    <definedName name="wrn.weo2" localSheetId="3" hidden="1">{"WEO",#N/A,FALSE,"T"}</definedName>
    <definedName name="wrn.weo2" localSheetId="14" hidden="1">{"WEO",#N/A,FALSE,"T"}</definedName>
    <definedName name="wrn.weo2" localSheetId="16" hidden="1">{"WEO",#N/A,FALSE,"T"}</definedName>
    <definedName name="wrn.weo2" hidden="1">{"WEO",#N/A,FALSE,"T"}</definedName>
    <definedName name="wrn.Yahoo." localSheetId="2" hidden="1">{#N/A,#N/A,FALSE,"Inc. St.";#N/A,#N/A,FALSE,"FYear";#N/A,#N/A,FALSE,"Revs.";#N/A,#N/A,FALSE,"RevsYear";#N/A,#N/A,FALSE,"Balance";#N/A,#N/A,FALSE,"CompVal";#N/A,#N/A,FALSE,"Val.";#N/A,#N/A,FALSE,"DCFval"}</definedName>
    <definedName name="wrn.Yahoo." localSheetId="13" hidden="1">{#N/A,#N/A,FALSE,"Inc. St.";#N/A,#N/A,FALSE,"FYear";#N/A,#N/A,FALSE,"Revs.";#N/A,#N/A,FALSE,"RevsYear";#N/A,#N/A,FALSE,"Balance";#N/A,#N/A,FALSE,"CompVal";#N/A,#N/A,FALSE,"Val.";#N/A,#N/A,FALSE,"DCFval"}</definedName>
    <definedName name="wrn.Yahoo." localSheetId="15" hidden="1">{#N/A,#N/A,FALSE,"Inc. St.";#N/A,#N/A,FALSE,"FYear";#N/A,#N/A,FALSE,"Revs.";#N/A,#N/A,FALSE,"RevsYear";#N/A,#N/A,FALSE,"Balance";#N/A,#N/A,FALSE,"CompVal";#N/A,#N/A,FALSE,"Val.";#N/A,#N/A,FALSE,"DCFval"}</definedName>
    <definedName name="wrn.Yahoo." localSheetId="4" hidden="1">{#N/A,#N/A,FALSE,"Inc. St.";#N/A,#N/A,FALSE,"FYear";#N/A,#N/A,FALSE,"Revs.";#N/A,#N/A,FALSE,"RevsYear";#N/A,#N/A,FALSE,"Balance";#N/A,#N/A,FALSE,"CompVal";#N/A,#N/A,FALSE,"Val.";#N/A,#N/A,FALSE,"DCFval"}</definedName>
    <definedName name="wrn.Yahoo." localSheetId="0" hidden="1">{#N/A,#N/A,FALSE,"Inc. St.";#N/A,#N/A,FALSE,"FYear";#N/A,#N/A,FALSE,"Revs.";#N/A,#N/A,FALSE,"RevsYear";#N/A,#N/A,FALSE,"Balance";#N/A,#N/A,FALSE,"CompVal";#N/A,#N/A,FALSE,"Val.";#N/A,#N/A,FALSE,"DCFval"}</definedName>
    <definedName name="wrn.Yahoo." localSheetId="1" hidden="1">{#N/A,#N/A,FALSE,"Inc. St.";#N/A,#N/A,FALSE,"FYear";#N/A,#N/A,FALSE,"Revs.";#N/A,#N/A,FALSE,"RevsYear";#N/A,#N/A,FALSE,"Balance";#N/A,#N/A,FALSE,"CompVal";#N/A,#N/A,FALSE,"Val.";#N/A,#N/A,FALSE,"DCFval"}</definedName>
    <definedName name="wrn.Yahoo." localSheetId="3" hidden="1">{#N/A,#N/A,FALSE,"Inc. St.";#N/A,#N/A,FALSE,"FYear";#N/A,#N/A,FALSE,"Revs.";#N/A,#N/A,FALSE,"RevsYear";#N/A,#N/A,FALSE,"Balance";#N/A,#N/A,FALSE,"CompVal";#N/A,#N/A,FALSE,"Val.";#N/A,#N/A,FALSE,"DCFval"}</definedName>
    <definedName name="wrn.Yahoo." localSheetId="14" hidden="1">{#N/A,#N/A,FALSE,"Inc. St.";#N/A,#N/A,FALSE,"FYear";#N/A,#N/A,FALSE,"Revs.";#N/A,#N/A,FALSE,"RevsYear";#N/A,#N/A,FALSE,"Balance";#N/A,#N/A,FALSE,"CompVal";#N/A,#N/A,FALSE,"Val.";#N/A,#N/A,FALSE,"DCFval"}</definedName>
    <definedName name="wrn.Yahoo." localSheetId="16" hidden="1">{#N/A,#N/A,FALSE,"Inc. St.";#N/A,#N/A,FALSE,"FYear";#N/A,#N/A,FALSE,"Revs.";#N/A,#N/A,FALSE,"RevsYear";#N/A,#N/A,FALSE,"Balance";#N/A,#N/A,FALSE,"CompVal";#N/A,#N/A,FALSE,"Val.";#N/A,#N/A,FALSE,"DCFval"}</definedName>
    <definedName name="wrn.Yahoo." hidden="1">{#N/A,#N/A,FALSE,"Inc. St.";#N/A,#N/A,FALSE,"FYear";#N/A,#N/A,FALSE,"Revs.";#N/A,#N/A,FALSE,"RevsYear";#N/A,#N/A,FALSE,"Balance";#N/A,#N/A,FALSE,"CompVal";#N/A,#N/A,FALSE,"Val.";#N/A,#N/A,FALSE,"DCFval"}</definedName>
    <definedName name="wrntil697" localSheetId="2" hidden="1">{"M91TO697",#N/A,FALSE,"MDA"}</definedName>
    <definedName name="wrntil697" localSheetId="13" hidden="1">{"M91TO697",#N/A,FALSE,"MDA"}</definedName>
    <definedName name="wrntil697" localSheetId="15" hidden="1">{"M91TO697",#N/A,FALSE,"MDA"}</definedName>
    <definedName name="wrntil697" localSheetId="4" hidden="1">{"M91TO697",#N/A,FALSE,"MDA"}</definedName>
    <definedName name="wrntil697" localSheetId="0" hidden="1">{"M91TO697",#N/A,FALSE,"MDA"}</definedName>
    <definedName name="wrntil697" localSheetId="1" hidden="1">{"M91TO697",#N/A,FALSE,"MDA"}</definedName>
    <definedName name="wrntil697" localSheetId="3" hidden="1">{"M91TO697",#N/A,FALSE,"MDA"}</definedName>
    <definedName name="wrntil697" localSheetId="14" hidden="1">{"M91TO697",#N/A,FALSE,"MDA"}</definedName>
    <definedName name="wrntil697" localSheetId="16" hidden="1">{"M91TO697",#N/A,FALSE,"MDA"}</definedName>
    <definedName name="wrntil697" hidden="1">{"M91TO697",#N/A,FALSE,"MDA"}</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6"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ww" localSheetId="2" hidden="1">{"Riqfin97",#N/A,FALSE,"Tran";"Riqfinpro",#N/A,FALSE,"Tran"}</definedName>
    <definedName name="www" localSheetId="13" hidden="1">{"Riqfin97",#N/A,FALSE,"Tran";"Riqfinpro",#N/A,FALSE,"Tran"}</definedName>
    <definedName name="www" localSheetId="15" hidden="1">{"Riqfin97",#N/A,FALSE,"Tran";"Riqfinpro",#N/A,FALSE,"Tran"}</definedName>
    <definedName name="www" localSheetId="4" hidden="1">{"Riqfin97",#N/A,FALSE,"Tran";"Riqfinpro",#N/A,FALSE,"Tran"}</definedName>
    <definedName name="www" localSheetId="0" hidden="1">{"Riqfin97",#N/A,FALSE,"Tran";"Riqfinpro",#N/A,FALSE,"Tran"}</definedName>
    <definedName name="www" localSheetId="1" hidden="1">{"Riqfin97",#N/A,FALSE,"Tran";"Riqfinpro",#N/A,FALSE,"Tran"}</definedName>
    <definedName name="www" localSheetId="3" hidden="1">{"Riqfin97",#N/A,FALSE,"Tran";"Riqfinpro",#N/A,FALSE,"Tran"}</definedName>
    <definedName name="www" localSheetId="14" hidden="1">{"Riqfin97",#N/A,FALSE,"Tran";"Riqfinpro",#N/A,FALSE,"Tran"}</definedName>
    <definedName name="www" localSheetId="16" hidden="1">{"Riqfin97",#N/A,FALSE,"Tran";"Riqfinpro",#N/A,FALSE,"Tran"}</definedName>
    <definedName name="www" hidden="1">{"Riqfin97",#N/A,FALSE,"Tran";"Riqfinpro",#N/A,FALSE,"Tran"}</definedName>
    <definedName name="XREF_COLUMN_1" hidden="1">'[10]8180 (8181,8182)'!$P$1:$P$65536</definedName>
    <definedName name="XREF_COLUMN_10" hidden="1">'[10]8082'!$P$1:$P$65536</definedName>
    <definedName name="XREF_COLUMN_2" localSheetId="2" hidden="1">#REF!</definedName>
    <definedName name="XREF_COLUMN_2" localSheetId="12" hidden="1">#REF!</definedName>
    <definedName name="XREF_COLUMN_2" localSheetId="13" hidden="1">#REF!</definedName>
    <definedName name="XREF_COLUMN_2" localSheetId="15" hidden="1">#REF!</definedName>
    <definedName name="XREF_COLUMN_2" localSheetId="4" hidden="1">#REF!</definedName>
    <definedName name="XREF_COLUMN_2" localSheetId="6" hidden="1">#REF!</definedName>
    <definedName name="XREF_COLUMN_2" localSheetId="7" hidden="1">#REF!</definedName>
    <definedName name="XREF_COLUMN_2" localSheetId="8" hidden="1">#REF!</definedName>
    <definedName name="XREF_COLUMN_2" localSheetId="9" hidden="1">#REF!</definedName>
    <definedName name="XREF_COLUMN_2" localSheetId="10" hidden="1">#REF!</definedName>
    <definedName name="XREF_COLUMN_2" localSheetId="11" hidden="1">#REF!</definedName>
    <definedName name="XREF_COLUMN_2" localSheetId="0" hidden="1">#REF!</definedName>
    <definedName name="XREF_COLUMN_2" localSheetId="1" hidden="1">#REF!</definedName>
    <definedName name="XREF_COLUMN_2" localSheetId="3" hidden="1">#REF!</definedName>
    <definedName name="XREF_COLUMN_2" localSheetId="14" hidden="1">#REF!</definedName>
    <definedName name="XREF_COLUMN_2" localSheetId="16" hidden="1">#REF!</definedName>
    <definedName name="XREF_COLUMN_2" hidden="1">#REF!</definedName>
    <definedName name="XREF_COLUMN_3" hidden="1">'[10]8250'!$D$1:$D$65536</definedName>
    <definedName name="XREF_COLUMN_4" hidden="1">'[10]8140'!$P$1:$P$65536</definedName>
    <definedName name="XREF_COLUMN_5" localSheetId="2" hidden="1">#REF!</definedName>
    <definedName name="XREF_COLUMN_5" localSheetId="12" hidden="1">#REF!</definedName>
    <definedName name="XREF_COLUMN_5" localSheetId="13" hidden="1">#REF!</definedName>
    <definedName name="XREF_COLUMN_5" localSheetId="15" hidden="1">#REF!</definedName>
    <definedName name="XREF_COLUMN_5" localSheetId="4" hidden="1">#REF!</definedName>
    <definedName name="XREF_COLUMN_5" localSheetId="6" hidden="1">#REF!</definedName>
    <definedName name="XREF_COLUMN_5" localSheetId="7" hidden="1">#REF!</definedName>
    <definedName name="XREF_COLUMN_5" localSheetId="8" hidden="1">#REF!</definedName>
    <definedName name="XREF_COLUMN_5" localSheetId="9" hidden="1">#REF!</definedName>
    <definedName name="XREF_COLUMN_5" localSheetId="10" hidden="1">#REF!</definedName>
    <definedName name="XREF_COLUMN_5" localSheetId="11" hidden="1">#REF!</definedName>
    <definedName name="XREF_COLUMN_5" localSheetId="0" hidden="1">#REF!</definedName>
    <definedName name="XREF_COLUMN_5" localSheetId="1" hidden="1">#REF!</definedName>
    <definedName name="XREF_COLUMN_5" localSheetId="3" hidden="1">#REF!</definedName>
    <definedName name="XREF_COLUMN_5" localSheetId="14" hidden="1">#REF!</definedName>
    <definedName name="XREF_COLUMN_5" localSheetId="16" hidden="1">#REF!</definedName>
    <definedName name="XREF_COLUMN_5" hidden="1">#REF!</definedName>
    <definedName name="XREF_COLUMN_6" hidden="1">'[10]8070'!$P$1:$P$65536</definedName>
    <definedName name="XREF_COLUMN_7" hidden="1">'[10]8145'!$P$1:$P$65536</definedName>
    <definedName name="XREF_COLUMN_8" hidden="1">'[10]8200'!$P$1:$P$65536</definedName>
    <definedName name="XREF_COLUMN_9" hidden="1">'[10]8113'!$P$1:$P$65536</definedName>
    <definedName name="XRefActiveRow" hidden="1">[10]XREF!$A$15</definedName>
    <definedName name="XRefColumnsCount" hidden="1">1</definedName>
    <definedName name="XRefCopy1" localSheetId="2" hidden="1">#REF!</definedName>
    <definedName name="XRefCopy1" localSheetId="12" hidden="1">#REF!</definedName>
    <definedName name="XRefCopy1" localSheetId="13" hidden="1">#REF!</definedName>
    <definedName name="XRefCopy1" localSheetId="15" hidden="1">#REF!</definedName>
    <definedName name="XRefCopy1" localSheetId="4" hidden="1">#REF!</definedName>
    <definedName name="XRefCopy1" localSheetId="6" hidden="1">#REF!</definedName>
    <definedName name="XRefCopy1" localSheetId="7" hidden="1">#REF!</definedName>
    <definedName name="XRefCopy1" localSheetId="8" hidden="1">#REF!</definedName>
    <definedName name="XRefCopy1" localSheetId="9" hidden="1">#REF!</definedName>
    <definedName name="XRefCopy1" localSheetId="10" hidden="1">#REF!</definedName>
    <definedName name="XRefCopy1" localSheetId="11" hidden="1">#REF!</definedName>
    <definedName name="XRefCopy1" localSheetId="0" hidden="1">#REF!</definedName>
    <definedName name="XRefCopy1" localSheetId="1" hidden="1">#REF!</definedName>
    <definedName name="XRefCopy1" localSheetId="3" hidden="1">#REF!</definedName>
    <definedName name="XRefCopy1" localSheetId="14" hidden="1">#REF!</definedName>
    <definedName name="XRefCopy1" localSheetId="16" hidden="1">#REF!</definedName>
    <definedName name="XRefCopy1" hidden="1">#REF!</definedName>
    <definedName name="XRefCopy1Row" localSheetId="2" hidden="1">[11]XREF!#REF!</definedName>
    <definedName name="XRefCopy1Row" localSheetId="12" hidden="1">[11]XREF!#REF!</definedName>
    <definedName name="XRefCopy1Row" localSheetId="13" hidden="1">[11]XREF!#REF!</definedName>
    <definedName name="XRefCopy1Row" localSheetId="15" hidden="1">[11]XREF!#REF!</definedName>
    <definedName name="XRefCopy1Row" localSheetId="4" hidden="1">[11]XREF!#REF!</definedName>
    <definedName name="XRefCopy1Row" localSheetId="6" hidden="1">[11]XREF!#REF!</definedName>
    <definedName name="XRefCopy1Row" localSheetId="7" hidden="1">[11]XREF!#REF!</definedName>
    <definedName name="XRefCopy1Row" localSheetId="8" hidden="1">[11]XREF!#REF!</definedName>
    <definedName name="XRefCopy1Row" localSheetId="9" hidden="1">[11]XREF!#REF!</definedName>
    <definedName name="XRefCopy1Row" localSheetId="10" hidden="1">[11]XREF!#REF!</definedName>
    <definedName name="XRefCopy1Row" localSheetId="11" hidden="1">[11]XREF!#REF!</definedName>
    <definedName name="XRefCopy1Row" localSheetId="0" hidden="1">[11]XREF!#REF!</definedName>
    <definedName name="XRefCopy1Row" localSheetId="1" hidden="1">[11]XREF!#REF!</definedName>
    <definedName name="XRefCopy1Row" localSheetId="3" hidden="1">[11]XREF!#REF!</definedName>
    <definedName name="XRefCopy1Row" localSheetId="14" hidden="1">[11]XREF!#REF!</definedName>
    <definedName name="XRefCopy1Row" localSheetId="16" hidden="1">[11]XREF!#REF!</definedName>
    <definedName name="XRefCopy1Row" hidden="1">[11]XREF!#REF!</definedName>
    <definedName name="XRefCopy2" localSheetId="2" hidden="1">#REF!</definedName>
    <definedName name="XRefCopy2" localSheetId="12" hidden="1">#REF!</definedName>
    <definedName name="XRefCopy2" localSheetId="13" hidden="1">#REF!</definedName>
    <definedName name="XRefCopy2" localSheetId="15" hidden="1">#REF!</definedName>
    <definedName name="XRefCopy2" localSheetId="4" hidden="1">#REF!</definedName>
    <definedName name="XRefCopy2" localSheetId="6" hidden="1">#REF!</definedName>
    <definedName name="XRefCopy2" localSheetId="7" hidden="1">#REF!</definedName>
    <definedName name="XRefCopy2" localSheetId="8" hidden="1">#REF!</definedName>
    <definedName name="XRefCopy2" localSheetId="9" hidden="1">#REF!</definedName>
    <definedName name="XRefCopy2" localSheetId="10" hidden="1">#REF!</definedName>
    <definedName name="XRefCopy2" localSheetId="11" hidden="1">#REF!</definedName>
    <definedName name="XRefCopy2" localSheetId="0" hidden="1">#REF!</definedName>
    <definedName name="XRefCopy2" localSheetId="1" hidden="1">#REF!</definedName>
    <definedName name="XRefCopy2" localSheetId="3" hidden="1">#REF!</definedName>
    <definedName name="XRefCopy2" localSheetId="14" hidden="1">#REF!</definedName>
    <definedName name="XRefCopy2" localSheetId="16" hidden="1">#REF!</definedName>
    <definedName name="XRefCopy2" hidden="1">#REF!</definedName>
    <definedName name="XRefCopy4" localSheetId="2" hidden="1">[11]summary!#REF!</definedName>
    <definedName name="XRefCopy4" localSheetId="12" hidden="1">[11]summary!#REF!</definedName>
    <definedName name="XRefCopy4" localSheetId="13" hidden="1">[11]summary!#REF!</definedName>
    <definedName name="XRefCopy4" localSheetId="15" hidden="1">[11]summary!#REF!</definedName>
    <definedName name="XRefCopy4" localSheetId="4" hidden="1">[11]summary!#REF!</definedName>
    <definedName name="XRefCopy4" localSheetId="6" hidden="1">[11]summary!#REF!</definedName>
    <definedName name="XRefCopy4" localSheetId="7" hidden="1">[11]summary!#REF!</definedName>
    <definedName name="XRefCopy4" localSheetId="8" hidden="1">[11]summary!#REF!</definedName>
    <definedName name="XRefCopy4" localSheetId="9" hidden="1">[11]summary!#REF!</definedName>
    <definedName name="XRefCopy4" localSheetId="10" hidden="1">[11]summary!#REF!</definedName>
    <definedName name="XRefCopy4" localSheetId="11" hidden="1">[11]summary!#REF!</definedName>
    <definedName name="XRefCopy4" localSheetId="0" hidden="1">[11]summary!#REF!</definedName>
    <definedName name="XRefCopy4" localSheetId="1" hidden="1">[11]summary!#REF!</definedName>
    <definedName name="XRefCopy4" localSheetId="3" hidden="1">[11]summary!#REF!</definedName>
    <definedName name="XRefCopy4" localSheetId="14" hidden="1">[11]summary!#REF!</definedName>
    <definedName name="XRefCopy4" localSheetId="16" hidden="1">[11]summary!#REF!</definedName>
    <definedName name="XRefCopy4" hidden="1">[11]summary!#REF!</definedName>
    <definedName name="XRefCopy5Row" localSheetId="2" hidden="1">[12]XREF!#REF!</definedName>
    <definedName name="XRefCopy5Row" localSheetId="12" hidden="1">[12]XREF!#REF!</definedName>
    <definedName name="XRefCopy5Row" localSheetId="13" hidden="1">[12]XREF!#REF!</definedName>
    <definedName name="XRefCopy5Row" localSheetId="15" hidden="1">[12]XREF!#REF!</definedName>
    <definedName name="XRefCopy5Row" localSheetId="4" hidden="1">[12]XREF!#REF!</definedName>
    <definedName name="XRefCopy5Row" localSheetId="6" hidden="1">[12]XREF!#REF!</definedName>
    <definedName name="XRefCopy5Row" localSheetId="7" hidden="1">[12]XREF!#REF!</definedName>
    <definedName name="XRefCopy5Row" localSheetId="8" hidden="1">[12]XREF!#REF!</definedName>
    <definedName name="XRefCopy5Row" localSheetId="9" hidden="1">[12]XREF!#REF!</definedName>
    <definedName name="XRefCopy5Row" localSheetId="10" hidden="1">[12]XREF!#REF!</definedName>
    <definedName name="XRefCopy5Row" localSheetId="11" hidden="1">[12]XREF!#REF!</definedName>
    <definedName name="XRefCopy5Row" localSheetId="0" hidden="1">[12]XREF!#REF!</definedName>
    <definedName name="XRefCopy5Row" localSheetId="1" hidden="1">[12]XREF!#REF!</definedName>
    <definedName name="XRefCopy5Row" localSheetId="3" hidden="1">[12]XREF!#REF!</definedName>
    <definedName name="XRefCopy5Row" localSheetId="14" hidden="1">[12]XREF!#REF!</definedName>
    <definedName name="XRefCopy5Row" localSheetId="16" hidden="1">[12]XREF!#REF!</definedName>
    <definedName name="XRefCopy5Row" hidden="1">[12]XREF!#REF!</definedName>
    <definedName name="XRefCopyRangeCount" hidden="1">1</definedName>
    <definedName name="XRefPaste10" hidden="1">'[10]8145'!$O$17</definedName>
    <definedName name="XRefPaste10Row" hidden="1">[10]XREF!$A$11:$IV$11</definedName>
    <definedName name="XRefPaste11" hidden="1">'[10]8200'!$O$17</definedName>
    <definedName name="XRefPaste11Row" hidden="1">[10]XREF!$A$12:$IV$12</definedName>
    <definedName name="XRefPaste12" hidden="1">'[10]8113'!$O$16</definedName>
    <definedName name="XRefPaste12Row" hidden="1">[10]XREF!$A$13:$IV$13</definedName>
    <definedName name="XRefPaste13" hidden="1">'[10]8082'!$O$16</definedName>
    <definedName name="XRefPaste13Row" hidden="1">[10]XREF!$A$14:$IV$14</definedName>
    <definedName name="XRefPaste1Row" localSheetId="2" hidden="1">#REF!</definedName>
    <definedName name="XRefPaste1Row" localSheetId="12" hidden="1">#REF!</definedName>
    <definedName name="XRefPaste1Row" localSheetId="13" hidden="1">#REF!</definedName>
    <definedName name="XRefPaste1Row" localSheetId="15" hidden="1">#REF!</definedName>
    <definedName name="XRefPaste1Row" localSheetId="4" hidden="1">#REF!</definedName>
    <definedName name="XRefPaste1Row" localSheetId="6" hidden="1">#REF!</definedName>
    <definedName name="XRefPaste1Row" localSheetId="7" hidden="1">#REF!</definedName>
    <definedName name="XRefPaste1Row" localSheetId="8" hidden="1">#REF!</definedName>
    <definedName name="XRefPaste1Row" localSheetId="9" hidden="1">#REF!</definedName>
    <definedName name="XRefPaste1Row" localSheetId="10" hidden="1">#REF!</definedName>
    <definedName name="XRefPaste1Row" localSheetId="11" hidden="1">#REF!</definedName>
    <definedName name="XRefPaste1Row" localSheetId="0" hidden="1">#REF!</definedName>
    <definedName name="XRefPaste1Row" localSheetId="1" hidden="1">#REF!</definedName>
    <definedName name="XRefPaste1Row" localSheetId="3" hidden="1">#REF!</definedName>
    <definedName name="XRefPaste1Row" localSheetId="14" hidden="1">#REF!</definedName>
    <definedName name="XRefPaste1Row" localSheetId="16" hidden="1">#REF!</definedName>
    <definedName name="XRefPaste1Row" hidden="1">#REF!</definedName>
    <definedName name="XRefPaste2Row" hidden="1">[10]XREF!$A$3:$IV$3</definedName>
    <definedName name="XRefPaste3" hidden="1">'[10]8180 (8181,8182)'!$O$20</definedName>
    <definedName name="XRefPaste3Row" hidden="1">[10]XREF!$A$4:$IV$4</definedName>
    <definedName name="XRefPaste4" hidden="1">'[10]8210'!$O$18</definedName>
    <definedName name="XRefPaste4Row" hidden="1">[10]XREF!$A$5:$IV$5</definedName>
    <definedName name="XRefPaste5" hidden="1">'[10]8250'!$C$44</definedName>
    <definedName name="XRefPaste5Row" hidden="1">[10]XREF!$A$6:$IV$6</definedName>
    <definedName name="XRefPaste6" hidden="1">'[10]8140'!$O$16</definedName>
    <definedName name="XRefPaste6Row" hidden="1">[10]XREF!$A$7:$IV$7</definedName>
    <definedName name="XRefPaste7" localSheetId="2" hidden="1">#REF!</definedName>
    <definedName name="XRefPaste7" localSheetId="12" hidden="1">#REF!</definedName>
    <definedName name="XRefPaste7" localSheetId="13" hidden="1">#REF!</definedName>
    <definedName name="XRefPaste7" localSheetId="15" hidden="1">#REF!</definedName>
    <definedName name="XRefPaste7" localSheetId="4" hidden="1">#REF!</definedName>
    <definedName name="XRefPaste7" localSheetId="6" hidden="1">#REF!</definedName>
    <definedName name="XRefPaste7" localSheetId="7" hidden="1">#REF!</definedName>
    <definedName name="XRefPaste7" localSheetId="8" hidden="1">#REF!</definedName>
    <definedName name="XRefPaste7" localSheetId="9" hidden="1">#REF!</definedName>
    <definedName name="XRefPaste7" localSheetId="10" hidden="1">#REF!</definedName>
    <definedName name="XRefPaste7" localSheetId="11" hidden="1">#REF!</definedName>
    <definedName name="XRefPaste7" localSheetId="0" hidden="1">#REF!</definedName>
    <definedName name="XRefPaste7" localSheetId="1" hidden="1">#REF!</definedName>
    <definedName name="XRefPaste7" localSheetId="3" hidden="1">#REF!</definedName>
    <definedName name="XRefPaste7" localSheetId="14" hidden="1">#REF!</definedName>
    <definedName name="XRefPaste7" localSheetId="16" hidden="1">#REF!</definedName>
    <definedName name="XRefPaste7" hidden="1">#REF!</definedName>
    <definedName name="XRefPaste7Row" hidden="1">[10]XREF!$A$8:$IV$8</definedName>
    <definedName name="XRefPaste8" localSheetId="2" hidden="1">#REF!</definedName>
    <definedName name="XRefPaste8" localSheetId="12" hidden="1">#REF!</definedName>
    <definedName name="XRefPaste8" localSheetId="13" hidden="1">#REF!</definedName>
    <definedName name="XRefPaste8" localSheetId="15" hidden="1">#REF!</definedName>
    <definedName name="XRefPaste8" localSheetId="4" hidden="1">#REF!</definedName>
    <definedName name="XRefPaste8" localSheetId="6" hidden="1">#REF!</definedName>
    <definedName name="XRefPaste8" localSheetId="7" hidden="1">#REF!</definedName>
    <definedName name="XRefPaste8" localSheetId="8" hidden="1">#REF!</definedName>
    <definedName name="XRefPaste8" localSheetId="9" hidden="1">#REF!</definedName>
    <definedName name="XRefPaste8" localSheetId="10" hidden="1">#REF!</definedName>
    <definedName name="XRefPaste8" localSheetId="11" hidden="1">#REF!</definedName>
    <definedName name="XRefPaste8" localSheetId="0" hidden="1">#REF!</definedName>
    <definedName name="XRefPaste8" localSheetId="1" hidden="1">#REF!</definedName>
    <definedName name="XRefPaste8" localSheetId="3" hidden="1">#REF!</definedName>
    <definedName name="XRefPaste8" localSheetId="14" hidden="1">#REF!</definedName>
    <definedName name="XRefPaste8" localSheetId="16" hidden="1">#REF!</definedName>
    <definedName name="XRefPaste8" hidden="1">#REF!</definedName>
    <definedName name="XRefPaste8Row" hidden="1">[10]XREF!$A$9:$IV$9</definedName>
    <definedName name="XRefPaste9" hidden="1">'[10]8070'!$O$18</definedName>
    <definedName name="XRefPaste9Row" hidden="1">[10]XREF!$A$10:$IV$10</definedName>
    <definedName name="XRefPasteRangeCount" hidden="1">1</definedName>
    <definedName name="xx" localSheetId="2" hidden="1">{"Riqfin97",#N/A,FALSE,"Tran";"Riqfinpro",#N/A,FALSE,"Tran"}</definedName>
    <definedName name="xx" localSheetId="13" hidden="1">{"Riqfin97",#N/A,FALSE,"Tran";"Riqfinpro",#N/A,FALSE,"Tran"}</definedName>
    <definedName name="xx" localSheetId="15" hidden="1">{"Riqfin97",#N/A,FALSE,"Tran";"Riqfinpro",#N/A,FALSE,"Tran"}</definedName>
    <definedName name="xx" localSheetId="4" hidden="1">{"Riqfin97",#N/A,FALSE,"Tran";"Riqfinpro",#N/A,FALSE,"Tran"}</definedName>
    <definedName name="xx" localSheetId="0" hidden="1">{"Riqfin97",#N/A,FALSE,"Tran";"Riqfinpro",#N/A,FALSE,"Tran"}</definedName>
    <definedName name="xx" localSheetId="1" hidden="1">{"Riqfin97",#N/A,FALSE,"Tran";"Riqfinpro",#N/A,FALSE,"Tran"}</definedName>
    <definedName name="xx" localSheetId="3" hidden="1">{"Riqfin97",#N/A,FALSE,"Tran";"Riqfinpro",#N/A,FALSE,"Tran"}</definedName>
    <definedName name="xx" localSheetId="14" hidden="1">{"Riqfin97",#N/A,FALSE,"Tran";"Riqfinpro",#N/A,FALSE,"Tran"}</definedName>
    <definedName name="xx" localSheetId="16" hidden="1">{"Riqfin97",#N/A,FALSE,"Tran";"Riqfinpro",#N/A,FALSE,"Tran"}</definedName>
    <definedName name="xx" hidden="1">{"Riqfin97",#N/A,FALSE,"Tran";"Riqfinpro",#N/A,FALSE,"Tran"}</definedName>
    <definedName name="xxx" localSheetId="2" hidden="1">{#N/A,#N/A,FALSE,"CB";#N/A,#N/A,FALSE,"CMB";#N/A,#N/A,FALSE,"NBFI"}</definedName>
    <definedName name="xxx" localSheetId="13" hidden="1">{#N/A,#N/A,FALSE,"CB";#N/A,#N/A,FALSE,"CMB";#N/A,#N/A,FALSE,"NBFI"}</definedName>
    <definedName name="xxx" localSheetId="15" hidden="1">{#N/A,#N/A,FALSE,"CB";#N/A,#N/A,FALSE,"CMB";#N/A,#N/A,FALSE,"NBFI"}</definedName>
    <definedName name="xxx" localSheetId="4" hidden="1">{#N/A,#N/A,FALSE,"CB";#N/A,#N/A,FALSE,"CMB";#N/A,#N/A,FALSE,"NBFI"}</definedName>
    <definedName name="xxx" localSheetId="0" hidden="1">{#N/A,#N/A,FALSE,"CB";#N/A,#N/A,FALSE,"CMB";#N/A,#N/A,FALSE,"NBFI"}</definedName>
    <definedName name="xxx" localSheetId="1" hidden="1">{#N/A,#N/A,FALSE,"CB";#N/A,#N/A,FALSE,"CMB";#N/A,#N/A,FALSE,"NBFI"}</definedName>
    <definedName name="xxx" localSheetId="3" hidden="1">{#N/A,#N/A,FALSE,"CB";#N/A,#N/A,FALSE,"CMB";#N/A,#N/A,FALSE,"NBFI"}</definedName>
    <definedName name="xxx" localSheetId="14" hidden="1">{#N/A,#N/A,FALSE,"CB";#N/A,#N/A,FALSE,"CMB";#N/A,#N/A,FALSE,"NBFI"}</definedName>
    <definedName name="xxx" localSheetId="16" hidden="1">{#N/A,#N/A,FALSE,"CB";#N/A,#N/A,FALSE,"CMB";#N/A,#N/A,FALSE,"NBFI"}</definedName>
    <definedName name="xxx" hidden="1">{#N/A,#N/A,FALSE,"CB";#N/A,#N/A,FALSE,"CMB";#N/A,#N/A,FALSE,"NBFI"}</definedName>
    <definedName name="xxx_1" localSheetId="2" hidden="1">{#N/A,#N/A,FALSE,"CB";#N/A,#N/A,FALSE,"CMB";#N/A,#N/A,FALSE,"NBFI"}</definedName>
    <definedName name="xxx_1" localSheetId="13" hidden="1">{#N/A,#N/A,FALSE,"CB";#N/A,#N/A,FALSE,"CMB";#N/A,#N/A,FALSE,"NBFI"}</definedName>
    <definedName name="xxx_1" localSheetId="15" hidden="1">{#N/A,#N/A,FALSE,"CB";#N/A,#N/A,FALSE,"CMB";#N/A,#N/A,FALSE,"NBFI"}</definedName>
    <definedName name="xxx_1" localSheetId="4" hidden="1">{#N/A,#N/A,FALSE,"CB";#N/A,#N/A,FALSE,"CMB";#N/A,#N/A,FALSE,"NBFI"}</definedName>
    <definedName name="xxx_1" localSheetId="0" hidden="1">{#N/A,#N/A,FALSE,"CB";#N/A,#N/A,FALSE,"CMB";#N/A,#N/A,FALSE,"NBFI"}</definedName>
    <definedName name="xxx_1" localSheetId="1" hidden="1">{#N/A,#N/A,FALSE,"CB";#N/A,#N/A,FALSE,"CMB";#N/A,#N/A,FALSE,"NBFI"}</definedName>
    <definedName name="xxx_1" localSheetId="3" hidden="1">{#N/A,#N/A,FALSE,"CB";#N/A,#N/A,FALSE,"CMB";#N/A,#N/A,FALSE,"NBFI"}</definedName>
    <definedName name="xxx_1" localSheetId="14" hidden="1">{#N/A,#N/A,FALSE,"CB";#N/A,#N/A,FALSE,"CMB";#N/A,#N/A,FALSE,"NBFI"}</definedName>
    <definedName name="xxx_1" localSheetId="16" hidden="1">{#N/A,#N/A,FALSE,"CB";#N/A,#N/A,FALSE,"CMB";#N/A,#N/A,FALSE,"NBFI"}</definedName>
    <definedName name="xxx_1" hidden="1">{#N/A,#N/A,FALSE,"CB";#N/A,#N/A,FALSE,"CMB";#N/A,#N/A,FALSE,"NBFI"}</definedName>
    <definedName name="xxx_2" localSheetId="2" hidden="1">{#N/A,#N/A,FALSE,"CB";#N/A,#N/A,FALSE,"CMB";#N/A,#N/A,FALSE,"NBFI"}</definedName>
    <definedName name="xxx_2" localSheetId="13" hidden="1">{#N/A,#N/A,FALSE,"CB";#N/A,#N/A,FALSE,"CMB";#N/A,#N/A,FALSE,"NBFI"}</definedName>
    <definedName name="xxx_2" localSheetId="15" hidden="1">{#N/A,#N/A,FALSE,"CB";#N/A,#N/A,FALSE,"CMB";#N/A,#N/A,FALSE,"NBFI"}</definedName>
    <definedName name="xxx_2" localSheetId="4" hidden="1">{#N/A,#N/A,FALSE,"CB";#N/A,#N/A,FALSE,"CMB";#N/A,#N/A,FALSE,"NBFI"}</definedName>
    <definedName name="xxx_2" localSheetId="0" hidden="1">{#N/A,#N/A,FALSE,"CB";#N/A,#N/A,FALSE,"CMB";#N/A,#N/A,FALSE,"NBFI"}</definedName>
    <definedName name="xxx_2" localSheetId="1" hidden="1">{#N/A,#N/A,FALSE,"CB";#N/A,#N/A,FALSE,"CMB";#N/A,#N/A,FALSE,"NBFI"}</definedName>
    <definedName name="xxx_2" localSheetId="3" hidden="1">{#N/A,#N/A,FALSE,"CB";#N/A,#N/A,FALSE,"CMB";#N/A,#N/A,FALSE,"NBFI"}</definedName>
    <definedName name="xxx_2" localSheetId="14" hidden="1">{#N/A,#N/A,FALSE,"CB";#N/A,#N/A,FALSE,"CMB";#N/A,#N/A,FALSE,"NBFI"}</definedName>
    <definedName name="xxx_2" localSheetId="16" hidden="1">{#N/A,#N/A,FALSE,"CB";#N/A,#N/A,FALSE,"CMB";#N/A,#N/A,FALSE,"NBFI"}</definedName>
    <definedName name="xxx_2" hidden="1">{#N/A,#N/A,FALSE,"CB";#N/A,#N/A,FALSE,"CMB";#N/A,#N/A,FALSE,"NBFI"}</definedName>
    <definedName name="xxxx" localSheetId="2" hidden="1">{"Riqfin97",#N/A,FALSE,"Tran";"Riqfinpro",#N/A,FALSE,"Tran"}</definedName>
    <definedName name="xxxx" localSheetId="13" hidden="1">{"Riqfin97",#N/A,FALSE,"Tran";"Riqfinpro",#N/A,FALSE,"Tran"}</definedName>
    <definedName name="xxxx" localSheetId="15" hidden="1">{"Riqfin97",#N/A,FALSE,"Tran";"Riqfinpro",#N/A,FALSE,"Tran"}</definedName>
    <definedName name="xxxx" localSheetId="4" hidden="1">{"Riqfin97",#N/A,FALSE,"Tran";"Riqfinpro",#N/A,FALSE,"Tran"}</definedName>
    <definedName name="xxxx" localSheetId="0" hidden="1">{"Riqfin97",#N/A,FALSE,"Tran";"Riqfinpro",#N/A,FALSE,"Tran"}</definedName>
    <definedName name="xxxx" localSheetId="1" hidden="1">{"Riqfin97",#N/A,FALSE,"Tran";"Riqfinpro",#N/A,FALSE,"Tran"}</definedName>
    <definedName name="xxxx" localSheetId="3" hidden="1">{"Riqfin97",#N/A,FALSE,"Tran";"Riqfinpro",#N/A,FALSE,"Tran"}</definedName>
    <definedName name="xxxx" localSheetId="14" hidden="1">{"Riqfin97",#N/A,FALSE,"Tran";"Riqfinpro",#N/A,FALSE,"Tran"}</definedName>
    <definedName name="xxxx" localSheetId="16" hidden="1">{"Riqfin97",#N/A,FALSE,"Tran";"Riqfinpro",#N/A,FALSE,"Tran"}</definedName>
    <definedName name="xxxx" hidden="1">{"Riqfin97",#N/A,FALSE,"Tran";"Riqfinpro",#N/A,FALSE,"Tran"}</definedName>
    <definedName name="xxxxx" localSheetId="2" hidden="1">{"10yp capex",#N/A,FALSE,"Celtel alternative 6"}</definedName>
    <definedName name="xxxxx" localSheetId="13" hidden="1">{"10yp capex",#N/A,FALSE,"Celtel alternative 6"}</definedName>
    <definedName name="xxxxx" localSheetId="15" hidden="1">{"10yp capex",#N/A,FALSE,"Celtel alternative 6"}</definedName>
    <definedName name="xxxxx" localSheetId="4" hidden="1">{"10yp capex",#N/A,FALSE,"Celtel alternative 6"}</definedName>
    <definedName name="xxxxx" localSheetId="0" hidden="1">{"10yp capex",#N/A,FALSE,"Celtel alternative 6"}</definedName>
    <definedName name="xxxxx" localSheetId="1" hidden="1">{"10yp capex",#N/A,FALSE,"Celtel alternative 6"}</definedName>
    <definedName name="xxxxx" localSheetId="3" hidden="1">{"10yp capex",#N/A,FALSE,"Celtel alternative 6"}</definedName>
    <definedName name="xxxxx" localSheetId="14" hidden="1">{"10yp capex",#N/A,FALSE,"Celtel alternative 6"}</definedName>
    <definedName name="xxxxx" localSheetId="16" hidden="1">{"10yp capex",#N/A,FALSE,"Celtel alternative 6"}</definedName>
    <definedName name="xxxxx" hidden="1">{"10yp capex",#N/A,FALSE,"Celtel alternative 6"}</definedName>
    <definedName name="xxxxxx" localSheetId="2" hidden="1">{"10yp graphs",#N/A,FALSE,"Market Data"}</definedName>
    <definedName name="xxxxxx" localSheetId="13" hidden="1">{"10yp graphs",#N/A,FALSE,"Market Data"}</definedName>
    <definedName name="xxxxxx" localSheetId="15" hidden="1">{"10yp graphs",#N/A,FALSE,"Market Data"}</definedName>
    <definedName name="xxxxxx" localSheetId="4" hidden="1">{"10yp graphs",#N/A,FALSE,"Market Data"}</definedName>
    <definedName name="xxxxxx" localSheetId="0" hidden="1">{"10yp graphs",#N/A,FALSE,"Market Data"}</definedName>
    <definedName name="xxxxxx" localSheetId="1" hidden="1">{"10yp graphs",#N/A,FALSE,"Market Data"}</definedName>
    <definedName name="xxxxxx" localSheetId="3" hidden="1">{"10yp graphs",#N/A,FALSE,"Market Data"}</definedName>
    <definedName name="xxxxxx" localSheetId="14" hidden="1">{"10yp graphs",#N/A,FALSE,"Market Data"}</definedName>
    <definedName name="xxxxxx" localSheetId="16" hidden="1">{"10yp graphs",#N/A,FALSE,"Market Data"}</definedName>
    <definedName name="xxxxxx" hidden="1">{"10yp graphs",#N/A,FALSE,"Market Data"}</definedName>
    <definedName name="Yahoo" localSheetId="2" hidden="1">{#N/A,#N/A,FALSE,"Inc. St.";#N/A,#N/A,FALSE,"FYear";#N/A,#N/A,FALSE,"Revs.";#N/A,#N/A,FALSE,"RevsYear";#N/A,#N/A,FALSE,"Balance";#N/A,#N/A,FALSE,"CompVal";#N/A,#N/A,FALSE,"Val.";#N/A,#N/A,FALSE,"DCFval"}</definedName>
    <definedName name="Yahoo" localSheetId="13" hidden="1">{#N/A,#N/A,FALSE,"Inc. St.";#N/A,#N/A,FALSE,"FYear";#N/A,#N/A,FALSE,"Revs.";#N/A,#N/A,FALSE,"RevsYear";#N/A,#N/A,FALSE,"Balance";#N/A,#N/A,FALSE,"CompVal";#N/A,#N/A,FALSE,"Val.";#N/A,#N/A,FALSE,"DCFval"}</definedName>
    <definedName name="Yahoo" localSheetId="15" hidden="1">{#N/A,#N/A,FALSE,"Inc. St.";#N/A,#N/A,FALSE,"FYear";#N/A,#N/A,FALSE,"Revs.";#N/A,#N/A,FALSE,"RevsYear";#N/A,#N/A,FALSE,"Balance";#N/A,#N/A,FALSE,"CompVal";#N/A,#N/A,FALSE,"Val.";#N/A,#N/A,FALSE,"DCFval"}</definedName>
    <definedName name="Yahoo" localSheetId="4" hidden="1">{#N/A,#N/A,FALSE,"Inc. St.";#N/A,#N/A,FALSE,"FYear";#N/A,#N/A,FALSE,"Revs.";#N/A,#N/A,FALSE,"RevsYear";#N/A,#N/A,FALSE,"Balance";#N/A,#N/A,FALSE,"CompVal";#N/A,#N/A,FALSE,"Val.";#N/A,#N/A,FALSE,"DCFval"}</definedName>
    <definedName name="Yahoo" localSheetId="0" hidden="1">{#N/A,#N/A,FALSE,"Inc. St.";#N/A,#N/A,FALSE,"FYear";#N/A,#N/A,FALSE,"Revs.";#N/A,#N/A,FALSE,"RevsYear";#N/A,#N/A,FALSE,"Balance";#N/A,#N/A,FALSE,"CompVal";#N/A,#N/A,FALSE,"Val.";#N/A,#N/A,FALSE,"DCFval"}</definedName>
    <definedName name="Yahoo" localSheetId="1" hidden="1">{#N/A,#N/A,FALSE,"Inc. St.";#N/A,#N/A,FALSE,"FYear";#N/A,#N/A,FALSE,"Revs.";#N/A,#N/A,FALSE,"RevsYear";#N/A,#N/A,FALSE,"Balance";#N/A,#N/A,FALSE,"CompVal";#N/A,#N/A,FALSE,"Val.";#N/A,#N/A,FALSE,"DCFval"}</definedName>
    <definedName name="Yahoo" localSheetId="3" hidden="1">{#N/A,#N/A,FALSE,"Inc. St.";#N/A,#N/A,FALSE,"FYear";#N/A,#N/A,FALSE,"Revs.";#N/A,#N/A,FALSE,"RevsYear";#N/A,#N/A,FALSE,"Balance";#N/A,#N/A,FALSE,"CompVal";#N/A,#N/A,FALSE,"Val.";#N/A,#N/A,FALSE,"DCFval"}</definedName>
    <definedName name="Yahoo" localSheetId="14" hidden="1">{#N/A,#N/A,FALSE,"Inc. St.";#N/A,#N/A,FALSE,"FYear";#N/A,#N/A,FALSE,"Revs.";#N/A,#N/A,FALSE,"RevsYear";#N/A,#N/A,FALSE,"Balance";#N/A,#N/A,FALSE,"CompVal";#N/A,#N/A,FALSE,"Val.";#N/A,#N/A,FALSE,"DCFval"}</definedName>
    <definedName name="Yahoo" localSheetId="16" hidden="1">{#N/A,#N/A,FALSE,"Inc. St.";#N/A,#N/A,FALSE,"FYear";#N/A,#N/A,FALSE,"Revs.";#N/A,#N/A,FALSE,"RevsYear";#N/A,#N/A,FALSE,"Balance";#N/A,#N/A,FALSE,"CompVal";#N/A,#N/A,FALSE,"Val.";#N/A,#N/A,FALSE,"DCFval"}</definedName>
    <definedName name="Yahoo" hidden="1">{#N/A,#N/A,FALSE,"Inc. St.";#N/A,#N/A,FALSE,"FYear";#N/A,#N/A,FALSE,"Revs.";#N/A,#N/A,FALSE,"RevsYear";#N/A,#N/A,FALSE,"Balance";#N/A,#N/A,FALSE,"CompVal";#N/A,#N/A,FALSE,"Val.";#N/A,#N/A,FALSE,"DCFval"}</definedName>
    <definedName name="yuuuuuuu" localSheetId="2" hidden="1">{"ratios",#N/A,FALSE,"Summary Accounts"}</definedName>
    <definedName name="yuuuuuuu" localSheetId="13" hidden="1">{"ratios",#N/A,FALSE,"Summary Accounts"}</definedName>
    <definedName name="yuuuuuuu" localSheetId="15" hidden="1">{"ratios",#N/A,FALSE,"Summary Accounts"}</definedName>
    <definedName name="yuuuuuuu" localSheetId="4" hidden="1">{"ratios",#N/A,FALSE,"Summary Accounts"}</definedName>
    <definedName name="yuuuuuuu" localSheetId="0" hidden="1">{"ratios",#N/A,FALSE,"Summary Accounts"}</definedName>
    <definedName name="yuuuuuuu" localSheetId="1" hidden="1">{"ratios",#N/A,FALSE,"Summary Accounts"}</definedName>
    <definedName name="yuuuuuuu" localSheetId="3" hidden="1">{"ratios",#N/A,FALSE,"Summary Accounts"}</definedName>
    <definedName name="yuuuuuuu" localSheetId="14" hidden="1">{"ratios",#N/A,FALSE,"Summary Accounts"}</definedName>
    <definedName name="yuuuuuuu" localSheetId="16" hidden="1">{"ratios",#N/A,FALSE,"Summary Accounts"}</definedName>
    <definedName name="yuuuuuuu" hidden="1">{"ratios",#N/A,FALSE,"Summary Accounts"}</definedName>
    <definedName name="yy" localSheetId="2" hidden="1">{"Tab1",#N/A,FALSE,"P";"Tab2",#N/A,FALSE,"P"}</definedName>
    <definedName name="yy" localSheetId="13" hidden="1">{"Tab1",#N/A,FALSE,"P";"Tab2",#N/A,FALSE,"P"}</definedName>
    <definedName name="yy" localSheetId="15" hidden="1">{"Tab1",#N/A,FALSE,"P";"Tab2",#N/A,FALSE,"P"}</definedName>
    <definedName name="yy" localSheetId="4" hidden="1">{"Tab1",#N/A,FALSE,"P";"Tab2",#N/A,FALSE,"P"}</definedName>
    <definedName name="yy" localSheetId="0" hidden="1">{"Tab1",#N/A,FALSE,"P";"Tab2",#N/A,FALSE,"P"}</definedName>
    <definedName name="yy" localSheetId="1" hidden="1">{"Tab1",#N/A,FALSE,"P";"Tab2",#N/A,FALSE,"P"}</definedName>
    <definedName name="yy" localSheetId="3" hidden="1">{"Tab1",#N/A,FALSE,"P";"Tab2",#N/A,FALSE,"P"}</definedName>
    <definedName name="yy" localSheetId="14" hidden="1">{"Tab1",#N/A,FALSE,"P";"Tab2",#N/A,FALSE,"P"}</definedName>
    <definedName name="yy" localSheetId="16" hidden="1">{"Tab1",#N/A,FALSE,"P";"Tab2",#N/A,FALSE,"P"}</definedName>
    <definedName name="yy" hidden="1">{"Tab1",#N/A,FALSE,"P";"Tab2",#N/A,FALSE,"P"}</definedName>
    <definedName name="yyy" localSheetId="2" hidden="1">{#N/A,#N/A,FALSE,"MS"}</definedName>
    <definedName name="yyy" localSheetId="13" hidden="1">{#N/A,#N/A,FALSE,"MS"}</definedName>
    <definedName name="yyy" localSheetId="15" hidden="1">{#N/A,#N/A,FALSE,"MS"}</definedName>
    <definedName name="yyy" localSheetId="4" hidden="1">{#N/A,#N/A,FALSE,"MS"}</definedName>
    <definedName name="yyy" localSheetId="0" hidden="1">{#N/A,#N/A,FALSE,"MS"}</definedName>
    <definedName name="yyy" localSheetId="1" hidden="1">{#N/A,#N/A,FALSE,"MS"}</definedName>
    <definedName name="yyy" localSheetId="3" hidden="1">{#N/A,#N/A,FALSE,"MS"}</definedName>
    <definedName name="yyy" localSheetId="14" hidden="1">{#N/A,#N/A,FALSE,"MS"}</definedName>
    <definedName name="yyy" localSheetId="16" hidden="1">{#N/A,#N/A,FALSE,"MS"}</definedName>
    <definedName name="yyy" hidden="1">{#N/A,#N/A,FALSE,"MS"}</definedName>
    <definedName name="yyyy" localSheetId="2" hidden="1">{"Riqfin97",#N/A,FALSE,"Tran";"Riqfinpro",#N/A,FALSE,"Tran"}</definedName>
    <definedName name="yyyy" localSheetId="13" hidden="1">{"Riqfin97",#N/A,FALSE,"Tran";"Riqfinpro",#N/A,FALSE,"Tran"}</definedName>
    <definedName name="yyyy" localSheetId="15" hidden="1">{"Riqfin97",#N/A,FALSE,"Tran";"Riqfinpro",#N/A,FALSE,"Tran"}</definedName>
    <definedName name="yyyy" localSheetId="4" hidden="1">{"Riqfin97",#N/A,FALSE,"Tran";"Riqfinpro",#N/A,FALSE,"Tran"}</definedName>
    <definedName name="yyyy" localSheetId="0" hidden="1">{"Riqfin97",#N/A,FALSE,"Tran";"Riqfinpro",#N/A,FALSE,"Tran"}</definedName>
    <definedName name="yyyy" localSheetId="1" hidden="1">{"Riqfin97",#N/A,FALSE,"Tran";"Riqfinpro",#N/A,FALSE,"Tran"}</definedName>
    <definedName name="yyyy" localSheetId="3" hidden="1">{"Riqfin97",#N/A,FALSE,"Tran";"Riqfinpro",#N/A,FALSE,"Tran"}</definedName>
    <definedName name="yyyy" localSheetId="14" hidden="1">{"Riqfin97",#N/A,FALSE,"Tran";"Riqfinpro",#N/A,FALSE,"Tran"}</definedName>
    <definedName name="yyyy" localSheetId="16" hidden="1">{"Riqfin97",#N/A,FALSE,"Tran";"Riqfinpro",#N/A,FALSE,"Tran"}</definedName>
    <definedName name="yyyy" hidden="1">{"Riqfin97",#N/A,FALSE,"Tran";"Riqfinpro",#N/A,FALSE,"Tran"}</definedName>
    <definedName name="yyyyyy" localSheetId="2" hidden="1">{"p_l",#N/A,FALSE,"Summary Accounts"}</definedName>
    <definedName name="yyyyyy" localSheetId="13" hidden="1">{"p_l",#N/A,FALSE,"Summary Accounts"}</definedName>
    <definedName name="yyyyyy" localSheetId="15" hidden="1">{"p_l",#N/A,FALSE,"Summary Accounts"}</definedName>
    <definedName name="yyyyyy" localSheetId="4" hidden="1">{"p_l",#N/A,FALSE,"Summary Accounts"}</definedName>
    <definedName name="yyyyyy" localSheetId="0" hidden="1">{"p_l",#N/A,FALSE,"Summary Accounts"}</definedName>
    <definedName name="yyyyyy" localSheetId="1" hidden="1">{"p_l",#N/A,FALSE,"Summary Accounts"}</definedName>
    <definedName name="yyyyyy" localSheetId="3" hidden="1">{"p_l",#N/A,FALSE,"Summary Accounts"}</definedName>
    <definedName name="yyyyyy" localSheetId="14" hidden="1">{"p_l",#N/A,FALSE,"Summary Accounts"}</definedName>
    <definedName name="yyyyyy" localSheetId="16" hidden="1">{"p_l",#N/A,FALSE,"Summary Accounts"}</definedName>
    <definedName name="yyyyyy" hidden="1">{"p_l",#N/A,FALSE,"Summary Accounts"}</definedName>
    <definedName name="Z_112B8339_2081_11D2_BFD2_00A02466506E_.wvu.PrintTitles" hidden="1">[13]SUMMARY!$B$1:$D$65536,[13]SUMMARY!$A$3:$IV$5</definedName>
    <definedName name="Z_112B833B_2081_11D2_BFD2_00A02466506E_.wvu.PrintTitles" hidden="1">[13]SUMMARY!$B$1:$D$65536,[13]SUMMARY!$A$3:$IV$5</definedName>
    <definedName name="Z_65976840_70A2_11D2_BFD1_C1F7123CE332_.wvu.PrintTitles" hidden="1">[13]SUMMARY!$B$1:$D$65536,[13]SUMMARY!$A$3:$IV$5</definedName>
    <definedName name="Z_95224721_0485_11D4_BFD1_00508B5F4DA4_.wvu.Cols" localSheetId="2" hidden="1">#REF!</definedName>
    <definedName name="Z_95224721_0485_11D4_BFD1_00508B5F4DA4_.wvu.Cols" localSheetId="12" hidden="1">#REF!</definedName>
    <definedName name="Z_95224721_0485_11D4_BFD1_00508B5F4DA4_.wvu.Cols" localSheetId="13" hidden="1">#REF!</definedName>
    <definedName name="Z_95224721_0485_11D4_BFD1_00508B5F4DA4_.wvu.Cols" localSheetId="15" hidden="1">#REF!</definedName>
    <definedName name="Z_95224721_0485_11D4_BFD1_00508B5F4DA4_.wvu.Cols" localSheetId="4" hidden="1">#REF!</definedName>
    <definedName name="Z_95224721_0485_11D4_BFD1_00508B5F4DA4_.wvu.Cols" localSheetId="6" hidden="1">#REF!</definedName>
    <definedName name="Z_95224721_0485_11D4_BFD1_00508B5F4DA4_.wvu.Cols" localSheetId="7" hidden="1">#REF!</definedName>
    <definedName name="Z_95224721_0485_11D4_BFD1_00508B5F4DA4_.wvu.Cols" localSheetId="8" hidden="1">#REF!</definedName>
    <definedName name="Z_95224721_0485_11D4_BFD1_00508B5F4DA4_.wvu.Cols" localSheetId="9" hidden="1">#REF!</definedName>
    <definedName name="Z_95224721_0485_11D4_BFD1_00508B5F4DA4_.wvu.Cols" localSheetId="10" hidden="1">#REF!</definedName>
    <definedName name="Z_95224721_0485_11D4_BFD1_00508B5F4DA4_.wvu.Cols" localSheetId="11" hidden="1">#REF!</definedName>
    <definedName name="Z_95224721_0485_11D4_BFD1_00508B5F4DA4_.wvu.Cols" localSheetId="0" hidden="1">#REF!</definedName>
    <definedName name="Z_95224721_0485_11D4_BFD1_00508B5F4DA4_.wvu.Cols" localSheetId="1" hidden="1">#REF!</definedName>
    <definedName name="Z_95224721_0485_11D4_BFD1_00508B5F4DA4_.wvu.Cols" localSheetId="3" hidden="1">#REF!</definedName>
    <definedName name="Z_95224721_0485_11D4_BFD1_00508B5F4DA4_.wvu.Cols" localSheetId="14" hidden="1">#REF!</definedName>
    <definedName name="Z_95224721_0485_11D4_BFD1_00508B5F4DA4_.wvu.Cols" localSheetId="16" hidden="1">#REF!</definedName>
    <definedName name="Z_95224721_0485_11D4_BFD1_00508B5F4DA4_.wvu.Cols" hidden="1">#REF!</definedName>
    <definedName name="Z_B424DD41_AAD0_11D2_BFD1_00A02466506E_.wvu.PrintTitles" hidden="1">[13]SUMMARY!$B$1:$D$65536,[13]SUMMARY!$A$3:$IV$5</definedName>
    <definedName name="Z_BC2BFA12_1C91_11D2_BFD2_00A02466506E_.wvu.PrintTitles" hidden="1">[13]SUMMARY!$B$1:$D$65536,[13]SUMMARY!$A$3:$IV$5</definedName>
    <definedName name="Z_E6B74681_BCE1_11D2_BFD1_00A02466506E_.wvu.PrintTitles" hidden="1">[13]SUMMARY!$B$1:$D$65536,[13]SUMMARY!$A$3:$IV$5</definedName>
    <definedName name="zz" localSheetId="2" hidden="1">{"Tab1",#N/A,FALSE,"P";"Tab2",#N/A,FALSE,"P"}</definedName>
    <definedName name="zz" localSheetId="13" hidden="1">{"Tab1",#N/A,FALSE,"P";"Tab2",#N/A,FALSE,"P"}</definedName>
    <definedName name="zz" localSheetId="15" hidden="1">{"Tab1",#N/A,FALSE,"P";"Tab2",#N/A,FALSE,"P"}</definedName>
    <definedName name="zz" localSheetId="4" hidden="1">{"Tab1",#N/A,FALSE,"P";"Tab2",#N/A,FALSE,"P"}</definedName>
    <definedName name="zz" localSheetId="0" hidden="1">{"Tab1",#N/A,FALSE,"P";"Tab2",#N/A,FALSE,"P"}</definedName>
    <definedName name="zz" localSheetId="1" hidden="1">{"Tab1",#N/A,FALSE,"P";"Tab2",#N/A,FALSE,"P"}</definedName>
    <definedName name="zz" localSheetId="3" hidden="1">{"Tab1",#N/A,FALSE,"P";"Tab2",#N/A,FALSE,"P"}</definedName>
    <definedName name="zz" localSheetId="14" hidden="1">{"Tab1",#N/A,FALSE,"P";"Tab2",#N/A,FALSE,"P"}</definedName>
    <definedName name="zz" localSheetId="16" hidden="1">{"Tab1",#N/A,FALSE,"P";"Tab2",#N/A,FALSE,"P"}</definedName>
    <definedName name="zz" hidden="1">{"Tab1",#N/A,FALSE,"P";"Tab2",#N/A,FALSE,"P"}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11" i="24" l="1"/>
  <c r="Y12" i="24"/>
  <c r="Y13" i="24"/>
  <c r="Y14" i="24"/>
  <c r="Y15" i="24"/>
  <c r="Y19" i="24"/>
  <c r="Y20" i="24"/>
  <c r="Y22" i="24"/>
  <c r="Y24" i="24"/>
  <c r="I100" i="21" l="1"/>
  <c r="H100" i="21"/>
  <c r="W81" i="21" s="1"/>
  <c r="G100" i="21"/>
  <c r="V87" i="21" s="1"/>
  <c r="F100" i="21"/>
  <c r="U88" i="21" s="1"/>
  <c r="I99" i="21"/>
  <c r="H99" i="21"/>
  <c r="R82" i="21" s="1"/>
  <c r="G99" i="21"/>
  <c r="Q77" i="21" s="1"/>
  <c r="F99" i="21"/>
  <c r="P46" i="21" s="1"/>
  <c r="I98" i="21"/>
  <c r="H98" i="21"/>
  <c r="M84" i="21" s="1"/>
  <c r="G98" i="21"/>
  <c r="L52" i="21" s="1"/>
  <c r="F98" i="21"/>
  <c r="K81" i="21" s="1"/>
  <c r="I97" i="21"/>
  <c r="H97" i="21"/>
  <c r="G97" i="21"/>
  <c r="F97" i="21"/>
  <c r="H94" i="21"/>
  <c r="G94" i="21"/>
  <c r="F94" i="21"/>
  <c r="W88" i="21"/>
  <c r="B81" i="21"/>
  <c r="H64" i="21"/>
  <c r="W64" i="21" s="1"/>
  <c r="G64" i="21"/>
  <c r="F64" i="21"/>
  <c r="H54" i="21"/>
  <c r="G54" i="21"/>
  <c r="F54" i="21"/>
  <c r="B51" i="21"/>
  <c r="W45" i="21"/>
  <c r="H33" i="21"/>
  <c r="G33" i="21"/>
  <c r="F33" i="21"/>
  <c r="W27" i="21"/>
  <c r="H23" i="21"/>
  <c r="G23" i="21"/>
  <c r="F23" i="21"/>
  <c r="W21" i="21"/>
  <c r="B20" i="21"/>
  <c r="W15" i="21"/>
  <c r="W12" i="21" l="1"/>
  <c r="W47" i="21"/>
  <c r="W54" i="21"/>
  <c r="V43" i="21"/>
  <c r="W14" i="21"/>
  <c r="W43" i="21"/>
  <c r="W51" i="21"/>
  <c r="R58" i="21"/>
  <c r="R43" i="21"/>
  <c r="R84" i="21"/>
  <c r="V26" i="21"/>
  <c r="M15" i="21"/>
  <c r="W20" i="21"/>
  <c r="W23" i="21"/>
  <c r="W46" i="21"/>
  <c r="W52" i="21"/>
  <c r="W82" i="21"/>
  <c r="W13" i="21"/>
  <c r="W16" i="21"/>
  <c r="W26" i="21"/>
  <c r="W44" i="21"/>
  <c r="W58" i="21"/>
  <c r="W76" i="21"/>
  <c r="W84" i="21"/>
  <c r="M26" i="21"/>
  <c r="M14" i="21"/>
  <c r="M77" i="21"/>
  <c r="M45" i="21"/>
  <c r="M16" i="21"/>
  <c r="M57" i="21"/>
  <c r="M27" i="21"/>
  <c r="M46" i="21"/>
  <c r="M20" i="21"/>
  <c r="M12" i="21"/>
  <c r="M21" i="21"/>
  <c r="M13" i="21"/>
  <c r="M43" i="21"/>
  <c r="M52" i="21"/>
  <c r="L43" i="21"/>
  <c r="L64" i="21"/>
  <c r="M64" i="21"/>
  <c r="M74" i="21"/>
  <c r="R75" i="21"/>
  <c r="M44" i="21"/>
  <c r="M76" i="21"/>
  <c r="R12" i="21"/>
  <c r="R15" i="21"/>
  <c r="R51" i="21"/>
  <c r="R73" i="21"/>
  <c r="R81" i="21"/>
  <c r="R16" i="21"/>
  <c r="R14" i="21"/>
  <c r="R47" i="21"/>
  <c r="R44" i="21"/>
  <c r="R77" i="21"/>
  <c r="R27" i="21"/>
  <c r="R46" i="21"/>
  <c r="R20" i="21"/>
  <c r="R26" i="21"/>
  <c r="R33" i="21"/>
  <c r="R54" i="21"/>
  <c r="Q33" i="21"/>
  <c r="M58" i="21"/>
  <c r="M73" i="21"/>
  <c r="M51" i="21"/>
  <c r="W74" i="21"/>
  <c r="W77" i="21"/>
  <c r="W87" i="21"/>
  <c r="M23" i="21"/>
  <c r="W75" i="21"/>
  <c r="M81" i="21"/>
  <c r="R23" i="21"/>
  <c r="M47" i="21"/>
  <c r="R52" i="21"/>
  <c r="R57" i="21"/>
  <c r="R64" i="21"/>
  <c r="R76" i="21"/>
  <c r="M82" i="21"/>
  <c r="W94" i="21"/>
  <c r="L73" i="21"/>
  <c r="V75" i="21"/>
  <c r="V82" i="21"/>
  <c r="L26" i="21"/>
  <c r="AA43" i="21" s="1"/>
  <c r="L47" i="21"/>
  <c r="L12" i="21"/>
  <c r="M54" i="21"/>
  <c r="L74" i="21"/>
  <c r="U64" i="21"/>
  <c r="V88" i="21"/>
  <c r="U27" i="21"/>
  <c r="L15" i="21"/>
  <c r="L21" i="21"/>
  <c r="L27" i="21"/>
  <c r="V27" i="21"/>
  <c r="L45" i="21"/>
  <c r="Q46" i="21"/>
  <c r="L87" i="21"/>
  <c r="L94" i="21"/>
  <c r="K15" i="21"/>
  <c r="K45" i="21"/>
  <c r="K87" i="21"/>
  <c r="Q20" i="21"/>
  <c r="K26" i="21"/>
  <c r="Z81" i="21" s="1"/>
  <c r="U26" i="21"/>
  <c r="K43" i="21"/>
  <c r="U43" i="21"/>
  <c r="V52" i="21"/>
  <c r="L82" i="21"/>
  <c r="M87" i="21"/>
  <c r="M94" i="21"/>
  <c r="U14" i="21"/>
  <c r="U44" i="21"/>
  <c r="K46" i="21"/>
  <c r="K13" i="21"/>
  <c r="V13" i="21"/>
  <c r="P14" i="21"/>
  <c r="V14" i="21"/>
  <c r="K16" i="21"/>
  <c r="U16" i="21"/>
  <c r="L20" i="21"/>
  <c r="U21" i="21"/>
  <c r="Q27" i="21"/>
  <c r="K33" i="21"/>
  <c r="V44" i="21"/>
  <c r="L46" i="21"/>
  <c r="U46" i="21"/>
  <c r="K51" i="21"/>
  <c r="U51" i="21"/>
  <c r="K58" i="21"/>
  <c r="U74" i="21"/>
  <c r="Q75" i="21"/>
  <c r="K76" i="21"/>
  <c r="U77" i="21"/>
  <c r="L81" i="21"/>
  <c r="L88" i="21"/>
  <c r="K94" i="21"/>
  <c r="U13" i="21"/>
  <c r="P75" i="21"/>
  <c r="K88" i="21"/>
  <c r="Q12" i="21"/>
  <c r="L13" i="21"/>
  <c r="Q14" i="21"/>
  <c r="Q15" i="21"/>
  <c r="L16" i="21"/>
  <c r="V16" i="21"/>
  <c r="K21" i="21"/>
  <c r="V21" i="21"/>
  <c r="K27" i="21"/>
  <c r="U33" i="21"/>
  <c r="V45" i="21"/>
  <c r="V46" i="21"/>
  <c r="L51" i="21"/>
  <c r="V51" i="21"/>
  <c r="U52" i="21"/>
  <c r="L57" i="21"/>
  <c r="L58" i="21"/>
  <c r="K64" i="21"/>
  <c r="V74" i="21"/>
  <c r="L76" i="21"/>
  <c r="L77" i="21"/>
  <c r="V77" i="21"/>
  <c r="U82" i="21"/>
  <c r="R87" i="21"/>
  <c r="M88" i="21"/>
  <c r="V94" i="21"/>
  <c r="R94" i="21"/>
  <c r="V33" i="21"/>
  <c r="P44" i="21"/>
  <c r="P52" i="21"/>
  <c r="P64" i="21"/>
  <c r="P12" i="21"/>
  <c r="P20" i="21"/>
  <c r="W33" i="21"/>
  <c r="Q44" i="21"/>
  <c r="P47" i="21"/>
  <c r="Q52" i="21"/>
  <c r="P57" i="21"/>
  <c r="Q64" i="21"/>
  <c r="P73" i="21"/>
  <c r="K74" i="21"/>
  <c r="P81" i="21"/>
  <c r="K82" i="21"/>
  <c r="P94" i="21"/>
  <c r="L33" i="21"/>
  <c r="Q47" i="21"/>
  <c r="Q57" i="21"/>
  <c r="P58" i="21"/>
  <c r="Q73" i="21"/>
  <c r="U75" i="21"/>
  <c r="P76" i="21"/>
  <c r="K77" i="21"/>
  <c r="Q81" i="21"/>
  <c r="P87" i="21"/>
  <c r="Q94" i="21"/>
  <c r="P15" i="21"/>
  <c r="M33" i="21"/>
  <c r="P45" i="21"/>
  <c r="Q76" i="21"/>
  <c r="P88" i="21"/>
  <c r="U12" i="21"/>
  <c r="K14" i="21"/>
  <c r="U20" i="21"/>
  <c r="Q45" i="21"/>
  <c r="U73" i="21"/>
  <c r="K75" i="21"/>
  <c r="P82" i="21"/>
  <c r="Q88" i="21"/>
  <c r="Q13" i="21"/>
  <c r="K44" i="21"/>
  <c r="R45" i="21"/>
  <c r="P51" i="21"/>
  <c r="V57" i="21"/>
  <c r="U58" i="21"/>
  <c r="V73" i="21"/>
  <c r="Q74" i="21"/>
  <c r="L75" i="21"/>
  <c r="U76" i="21"/>
  <c r="P77" i="21"/>
  <c r="V81" i="21"/>
  <c r="Q82" i="21"/>
  <c r="U87" i="21"/>
  <c r="R88" i="21"/>
  <c r="Q58" i="21"/>
  <c r="Q87" i="21"/>
  <c r="P13" i="21"/>
  <c r="P21" i="21"/>
  <c r="P33" i="21"/>
  <c r="U47" i="21"/>
  <c r="U57" i="21"/>
  <c r="V64" i="21"/>
  <c r="P74" i="21"/>
  <c r="U81" i="21"/>
  <c r="U94" i="21"/>
  <c r="V12" i="21"/>
  <c r="L14" i="21"/>
  <c r="U15" i="21"/>
  <c r="P16" i="21"/>
  <c r="V20" i="21"/>
  <c r="Q21" i="21"/>
  <c r="P26" i="21"/>
  <c r="P43" i="21"/>
  <c r="V47" i="21"/>
  <c r="K52" i="21"/>
  <c r="K12" i="21"/>
  <c r="R13" i="21"/>
  <c r="V15" i="21"/>
  <c r="Q16" i="21"/>
  <c r="K20" i="21"/>
  <c r="R21" i="21"/>
  <c r="Q26" i="21"/>
  <c r="P27" i="21"/>
  <c r="Q43" i="21"/>
  <c r="L44" i="21"/>
  <c r="U45" i="21"/>
  <c r="K47" i="21"/>
  <c r="Q51" i="21"/>
  <c r="K57" i="21"/>
  <c r="W57" i="21"/>
  <c r="V58" i="21"/>
  <c r="K73" i="21"/>
  <c r="W73" i="21"/>
  <c r="R74" i="21"/>
  <c r="M75" i="21"/>
  <c r="V76" i="21"/>
  <c r="AA74" i="21" l="1"/>
  <c r="Z88" i="21"/>
  <c r="AA75" i="21"/>
  <c r="AA51" i="21"/>
  <c r="AA16" i="21"/>
  <c r="AA73" i="21"/>
  <c r="AA77" i="21"/>
  <c r="AA81" i="21"/>
  <c r="AA45" i="21"/>
  <c r="AA15" i="21"/>
  <c r="AA44" i="21"/>
  <c r="AA76" i="21"/>
  <c r="AA52" i="21"/>
  <c r="AA46" i="21"/>
  <c r="AA20" i="21"/>
  <c r="AA14" i="21"/>
  <c r="AA13" i="21"/>
  <c r="AA82" i="21"/>
  <c r="AA21" i="21"/>
  <c r="AA47" i="21"/>
  <c r="AA27" i="21"/>
  <c r="AA12" i="21"/>
  <c r="AA88" i="21"/>
  <c r="Z43" i="21"/>
  <c r="Z82" i="21"/>
  <c r="Z21" i="21"/>
  <c r="Z20" i="21"/>
  <c r="Z45" i="21"/>
  <c r="Z76" i="21"/>
  <c r="Z46" i="21"/>
  <c r="Z52" i="21"/>
  <c r="Z77" i="21"/>
  <c r="Z74" i="21"/>
  <c r="Z27" i="21"/>
  <c r="Z51" i="21"/>
  <c r="Z15" i="21"/>
  <c r="Z47" i="21"/>
  <c r="U54" i="21"/>
  <c r="Z44" i="21"/>
  <c r="Z75" i="21"/>
  <c r="Z14" i="21"/>
  <c r="Z16" i="21"/>
  <c r="Z13" i="21"/>
  <c r="L23" i="21"/>
  <c r="AA23" i="21" s="1"/>
  <c r="V54" i="21"/>
  <c r="Z58" i="21"/>
  <c r="P54" i="21"/>
  <c r="L84" i="21"/>
  <c r="AA84" i="21" s="1"/>
  <c r="Q23" i="21"/>
  <c r="U84" i="21"/>
  <c r="AA58" i="21"/>
  <c r="P84" i="21"/>
  <c r="P23" i="21"/>
  <c r="K54" i="21"/>
  <c r="Z54" i="21" s="1"/>
  <c r="Q54" i="21"/>
  <c r="Q84" i="21"/>
  <c r="K84" i="21"/>
  <c r="Z84" i="21" s="1"/>
  <c r="Z73" i="21"/>
  <c r="K23" i="21"/>
  <c r="Z23" i="21" s="1"/>
  <c r="Z12" i="21"/>
  <c r="U23" i="21"/>
  <c r="V23" i="21"/>
  <c r="V84" i="21"/>
  <c r="L54" i="21"/>
  <c r="AA54" i="21" s="1"/>
</calcChain>
</file>

<file path=xl/comments1.xml><?xml version="1.0" encoding="utf-8"?>
<comments xmlns="http://schemas.openxmlformats.org/spreadsheetml/2006/main">
  <authors>
    <author>Author</author>
  </authors>
  <commentList>
    <comment ref="D65"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Already captured by Article 95 superscript 3 (a)</t>
        </r>
      </text>
    </comment>
  </commentList>
</comments>
</file>

<file path=xl/sharedStrings.xml><?xml version="1.0" encoding="utf-8"?>
<sst xmlns="http://schemas.openxmlformats.org/spreadsheetml/2006/main" count="1226" uniqueCount="485">
  <si>
    <t>112.1</t>
  </si>
  <si>
    <t>Data for normalization (mm GEL)</t>
  </si>
  <si>
    <t>GEOSTAT</t>
  </si>
  <si>
    <t>GDP</t>
  </si>
  <si>
    <t>MOF, GRS</t>
  </si>
  <si>
    <t>Tax revenue, net of VAT refunds</t>
  </si>
  <si>
    <t>VAT revenue, net of VAT refunds</t>
  </si>
  <si>
    <t>% GDP</t>
  </si>
  <si>
    <t>% Tax Revenue</t>
  </si>
  <si>
    <t>131.5</t>
  </si>
  <si>
    <t>Million GEL</t>
  </si>
  <si>
    <t>Table 2. Georgia: Estimates of Selected VATEs, 2018-2020</t>
  </si>
  <si>
    <t>% VAT Revenue</t>
  </si>
  <si>
    <t>% Benchmark</t>
  </si>
  <si>
    <t>NACE-2 Code</t>
  </si>
  <si>
    <t>Tax Treatment in Current Law | Year</t>
  </si>
  <si>
    <t>Exempt:</t>
  </si>
  <si>
    <t>Child care services</t>
  </si>
  <si>
    <t>Educational services</t>
  </si>
  <si>
    <t>Gambling, lotteries and games of chance</t>
  </si>
  <si>
    <t>Health services and medical devices and supplies</t>
  </si>
  <si>
    <t>Motor vehicles</t>
  </si>
  <si>
    <t>Zero-rated:</t>
  </si>
  <si>
    <t>Agricultural products</t>
  </si>
  <si>
    <t>Drugs and pharmaceuticals</t>
  </si>
  <si>
    <t>Sub-Total</t>
  </si>
  <si>
    <t>Overall Deviation from Benchmark:</t>
  </si>
  <si>
    <t>Delta from Full Taxation of Informal Sector (% GDP)</t>
  </si>
  <si>
    <t>Informal sector exempt</t>
  </si>
  <si>
    <t>Informal sector fully taxed</t>
  </si>
  <si>
    <t>Source: IMF staff estimates based on GEOSTAT and GRS data, per the methodology in IMF (2020). Note: Estimates account for unobserved output and output produced for self-consumption in the plant products sector (assumed, unless otherwise specified, to be exempt in the benchmark).</t>
  </si>
  <si>
    <t>Total for 7 non-structural VATE items</t>
  </si>
  <si>
    <t>INFORMALITY - NO</t>
  </si>
  <si>
    <t>INFORMALITY - YES</t>
  </si>
  <si>
    <t>EXEMPTED</t>
  </si>
  <si>
    <t>TAXABLE</t>
  </si>
  <si>
    <t>3.a.</t>
  </si>
  <si>
    <t>3.b.</t>
  </si>
  <si>
    <t xml:space="preserve">4.a. </t>
  </si>
  <si>
    <t xml:space="preserve">4.b. </t>
  </si>
  <si>
    <t>Column1</t>
  </si>
  <si>
    <t>Column2</t>
  </si>
  <si>
    <t>Column3</t>
  </si>
  <si>
    <t>Column4</t>
  </si>
  <si>
    <t>Column8</t>
  </si>
  <si>
    <t>Column9</t>
  </si>
  <si>
    <t>TE</t>
  </si>
  <si>
    <t>EX</t>
  </si>
  <si>
    <t>IT</t>
  </si>
  <si>
    <t>BM</t>
  </si>
  <si>
    <t>IT/PT</t>
  </si>
  <si>
    <t>131.8</t>
  </si>
  <si>
    <t>131.9</t>
  </si>
  <si>
    <t>130.7</t>
  </si>
  <si>
    <t>PT</t>
  </si>
  <si>
    <t>The value of property received as a gift or inherited by first or second line heirs during a fiscal year</t>
  </si>
  <si>
    <t>82.1(g)</t>
  </si>
  <si>
    <t>The value of property up to GEL 150 000 received as a gift by inheritance during a tax year by third or fourth line heirs</t>
  </si>
  <si>
    <t>82.1(i)</t>
  </si>
  <si>
    <t>Value of property of up to GEL 1 000 received as a gift from a natural person during a tax year, except for the value of a gift received by an employee from an employer</t>
  </si>
  <si>
    <t>82.1(h)</t>
  </si>
  <si>
    <t>81.2</t>
  </si>
  <si>
    <t>RR</t>
  </si>
  <si>
    <t>81.3</t>
  </si>
  <si>
    <t>90.1</t>
  </si>
  <si>
    <t>90.2</t>
  </si>
  <si>
    <t>309.26</t>
  </si>
  <si>
    <t>-</t>
  </si>
  <si>
    <t>131.1</t>
  </si>
  <si>
    <t>309.16</t>
  </si>
  <si>
    <t>151</t>
  </si>
  <si>
    <r>
      <t>130.4</t>
    </r>
    <r>
      <rPr>
        <vertAlign val="superscript"/>
        <sz val="11"/>
        <rFont val="Calibri"/>
        <family val="2"/>
        <scheme val="minor"/>
      </rPr>
      <t>1</t>
    </r>
  </si>
  <si>
    <r>
      <t>26</t>
    </r>
    <r>
      <rPr>
        <vertAlign val="superscript"/>
        <sz val="11"/>
        <rFont val="Calibri"/>
        <family val="2"/>
        <scheme val="minor"/>
      </rPr>
      <t>2</t>
    </r>
    <r>
      <rPr>
        <sz val="11"/>
        <rFont val="Calibri"/>
        <family val="2"/>
        <scheme val="minor"/>
      </rPr>
      <t>.8</t>
    </r>
  </si>
  <si>
    <r>
      <t>133</t>
    </r>
    <r>
      <rPr>
        <vertAlign val="superscript"/>
        <sz val="11"/>
        <rFont val="Calibri"/>
        <family val="2"/>
        <scheme val="minor"/>
      </rPr>
      <t>2</t>
    </r>
  </si>
  <si>
    <t>E</t>
  </si>
  <si>
    <t>Z</t>
  </si>
  <si>
    <t>N</t>
  </si>
  <si>
    <t>Source: GRS data, MoF calculations.</t>
  </si>
  <si>
    <t>42,43,44</t>
  </si>
  <si>
    <t>81.2, 81.3</t>
  </si>
  <si>
    <t>n.a.</t>
  </si>
  <si>
    <t>90.1, 90.2</t>
  </si>
  <si>
    <t>3, 48</t>
  </si>
  <si>
    <t>2, 5, 41</t>
  </si>
  <si>
    <t>19, 20, 27, 37</t>
  </si>
  <si>
    <t>9, 10, 26</t>
  </si>
  <si>
    <t>01</t>
  </si>
  <si>
    <t>52, 55</t>
  </si>
  <si>
    <t>ცხრილი 1. საშემოსავლო და მოგების გადასახადების საგადასახადო დანახარჯების კატალოგი</t>
  </si>
  <si>
    <t>მით.</t>
  </si>
  <si>
    <t>ღონისძიება</t>
  </si>
  <si>
    <t>საგად.კოდ.მუხლი</t>
  </si>
  <si>
    <t>პოლიტიკა</t>
  </si>
  <si>
    <t>სახე</t>
  </si>
  <si>
    <t>გადასახადი</t>
  </si>
  <si>
    <t xml:space="preserve">ორ წელზე მეტი ვადით საკუთრებაში არსებული აქტივების [საცხოვრებელი ბინა (სახლი) და სხვა პირადი ქონება, გარდა ავტოსატრანსპორტო საშუალებისა] მიწოდებით მიღებული შემოსავალი (Capital Gain) </t>
  </si>
  <si>
    <t>82.1 (ვ) (ვ.ა), (ვ.გ)</t>
  </si>
  <si>
    <t>6 თვეზე მეტი ვადით საკუთრებაში არსებული ავტოსატრანსპორტო საშუალების რეალიზაციით მიღებული შემოსავალი (Capital gain)</t>
  </si>
  <si>
    <t>82.1 (ვ.ბ)</t>
  </si>
  <si>
    <t>კომპანიის ლიკვიდაციის ან კაპიტალის შემცირების გზით პარტნიორ ფიზ. პირზე წილის სანაცვლოდ უძრავი ქონების საკუთრებაში გადაცემით მიღებული ნამეტი, თუ წილი 2 წელზე მეტი ვადით არის საკუთრებაში</t>
  </si>
  <si>
    <t>82.1 (ჩ)</t>
  </si>
  <si>
    <t>რეზიდენტი ფიზიკური პირის მიერ საქართველოს ფარგლებს გარეთ მიღებული შემოსავალი (მათ შორის სარგებელი)</t>
  </si>
  <si>
    <t>82.1(ფ)</t>
  </si>
  <si>
    <t>ლიცენზირებული ფინანსური ინსტიტუტიდან მიღებული პროცენტები, წყაროსთან არ იბეგრება და მისი მიმღები პირის ერთობლივ შემოსავალში არ ჩაირთვება</t>
  </si>
  <si>
    <t>საქ. საწარმოს მიერ გამოშვებული და უცხო ქვეყნის აღიარებულ საფონდო ბირჟის ლისტინგში დაშვებული სასესხო ფასიანი ქაღალდიდან მიღებული პროცენტები გადახდის წყაროსთან არ იბეგრება და მისი მიმღები პირის ერთობლივ შემოსავალში არ ჩაირთვება</t>
  </si>
  <si>
    <t xml:space="preserve">თავისუფალ ინდუსტრიულ ზონაში თიზ-ის საწარმოდან მიღებული პროცენტი გადახდის წყაროსთან არ იბეგრება და მისი მიმღების ერთობლივ შემოსავალში არ ჩაირთვება </t>
  </si>
  <si>
    <t xml:space="preserve">თავისუფალ ინდუსტრიულ ზონაში თიზ-ის საწარმოდან მიღებული დივიდენდი გადახდის წყაროსთან არ იბეგრება და ამ დივიდენდის მიმღები პირის მიერ ერთობლივ შემოსავალში არ ჩაირთვება </t>
  </si>
  <si>
    <t xml:space="preserve">თიზ-ის საწარმოს მიერ თავისუფალ ინდუსტრიულ ზონაში ნებადართული საქმიანობიდან მიღებული მოგების განაწილება  </t>
  </si>
  <si>
    <t>99.1 (ნ)</t>
  </si>
  <si>
    <t xml:space="preserve">ვირტუალური ზონის იურ. პირის მიერ შექმნილი საინფორმაციო ტექნოლოგიების საქართველოს ფარგლების გარეთ მიწოდებით მიღებული მოგება  (მოგების განაწილება) </t>
  </si>
  <si>
    <t>99.1 (ჟ)</t>
  </si>
  <si>
    <t xml:space="preserve">ტურისტული ზონის მეწარმე სუბიექტის მიერ მიღებული მოგების განაწილება </t>
  </si>
  <si>
    <t>99.1 (რ)</t>
  </si>
  <si>
    <t xml:space="preserve">სპეციალური სავაჭრო კომპანიის მიერ ნებადართული საქმიანობიდან მიღებული მოგების განაწილება (გარდა მის მიერ ეკონომიკურ საქმიანობაში 2 წელზე მეტი ვადით გამოყენებული ძირითადი საშუალების მიწოდებით მიღებული სარგებლისა) </t>
  </si>
  <si>
    <t>99.1 (ტ)</t>
  </si>
  <si>
    <t xml:space="preserve">რეზიდენტი იურ. პირის მიერ 1/1/2023-მდე საქართველოში საჯარო შეთავაზების გზით გამოშვებული და საქ. ეროვნული ბანკის მიერ  აღიარებულ ორგანიზებულ ბაზარზე სავაჭროდ დაშვებული ფასიანი ქაღალდიდან პროცენტის სახით მიღებული შემოსავალი </t>
  </si>
  <si>
    <r>
      <t>82.1 (უ</t>
    </r>
    <r>
      <rPr>
        <vertAlign val="superscript"/>
        <sz val="11"/>
        <rFont val="Calibri"/>
        <family val="2"/>
        <scheme val="minor"/>
      </rPr>
      <t>2</t>
    </r>
    <r>
      <rPr>
        <sz val="11"/>
        <rFont val="Calibri"/>
        <family val="2"/>
        <scheme val="minor"/>
      </rPr>
      <t>)</t>
    </r>
  </si>
  <si>
    <t>რეზიდენტი იურ. პირის მიერ საქართველოში საჯარო შეთავაზების გზით გამშვებული და საქართველოს ეროვნული ბანკის მიერ აღიარებულ ორგანიზებულ ბაზარზე სავაჭროდ დაშვებული ფასიანი ქაღალდების მიწოდებით მიღებული შემოსავალი</t>
  </si>
  <si>
    <r>
      <t>82.1 (უ</t>
    </r>
    <r>
      <rPr>
        <vertAlign val="superscript"/>
        <sz val="11"/>
        <rFont val="Calibri"/>
        <family val="2"/>
        <scheme val="minor"/>
      </rPr>
      <t>1</t>
    </r>
    <r>
      <rPr>
        <sz val="11"/>
        <rFont val="Calibri"/>
        <family val="2"/>
        <scheme val="minor"/>
      </rPr>
      <t>), (უ</t>
    </r>
    <r>
      <rPr>
        <vertAlign val="superscript"/>
        <sz val="11"/>
        <rFont val="Calibri"/>
        <family val="2"/>
        <scheme val="minor"/>
      </rPr>
      <t>3</t>
    </r>
    <r>
      <rPr>
        <sz val="11"/>
        <rFont val="Calibri"/>
        <family val="2"/>
        <scheme val="minor"/>
      </rPr>
      <t>)</t>
    </r>
  </si>
  <si>
    <t>არარეზიდენტის მიერ, რეზიდენტი იურ. პირის მიერ  1/1/2023-მდე საქართველოში საჯარო შეთავაზების გზით გამოშვებული და საქართველოს ეროვნული ბანკის მიერ აღიარებულ ორგანიზებულ ბაზარზე სავაჭროდ დაშვებული სასესხო ფასიანი ქაღალდებიდან პროცენტის სახით მიღებული შემოსავალი</t>
  </si>
  <si>
    <r>
      <t>99.1 (მ</t>
    </r>
    <r>
      <rPr>
        <vertAlign val="superscript"/>
        <sz val="11"/>
        <rFont val="Calibri"/>
        <family val="2"/>
        <scheme val="minor"/>
      </rPr>
      <t>2</t>
    </r>
    <r>
      <rPr>
        <sz val="11"/>
        <rFont val="Calibri"/>
        <family val="2"/>
        <scheme val="minor"/>
      </rPr>
      <t>)</t>
    </r>
  </si>
  <si>
    <t xml:space="preserve">არარეზიდენტის მიერ რეზიდენტი იურ. პირის მიერ საქართველოში საჯარო შეთავაზების გზით  გამოშვებული და საქართველოს ეროვნული ბანკის მიერ აღიარებულ ორგანიზებულ ბაზარზე სავაჭროდ დაშვებული ფასიანი ქაღალდის მიწოდებით მიღებული შემოსავალი </t>
  </si>
  <si>
    <r>
      <t>99.1(მ</t>
    </r>
    <r>
      <rPr>
        <vertAlign val="superscript"/>
        <sz val="11"/>
        <rFont val="Calibri"/>
        <family val="2"/>
        <scheme val="minor"/>
      </rPr>
      <t>1</t>
    </r>
    <r>
      <rPr>
        <sz val="11"/>
        <rFont val="Calibri"/>
        <family val="2"/>
        <scheme val="minor"/>
      </rPr>
      <t>), (მ</t>
    </r>
    <r>
      <rPr>
        <vertAlign val="superscript"/>
        <sz val="11"/>
        <rFont val="Calibri"/>
        <family val="2"/>
        <scheme val="minor"/>
      </rPr>
      <t>3</t>
    </r>
    <r>
      <rPr>
        <sz val="11"/>
        <rFont val="Calibri"/>
        <family val="2"/>
        <scheme val="minor"/>
      </rPr>
      <t>)</t>
    </r>
  </si>
  <si>
    <t>1/1/2023-მდე სასოფლო-სამეურნეო კოოპერატივის წევრის მიერ ამ კოოპერატივისაგან მიღებული დივიდენდები გადახდის წყაროსთან არ იბეგრება და დივიდენდების მიმღები პირის მიერ ერთობლივ შემოსავალში არ ჩაირთვება</t>
  </si>
  <si>
    <t xml:space="preserve">1/1/2023-მდე სასოფლო-სამეურნეო კოოპერატივსა და მის წევრთა შორის სასოფო-სამეურნეო საქმიანობის შედეგად მიღებული, საქართველოსი წარმოებუი სოფლის მეურნეობის პროდუქციის მიწოდება ან/და ამ საქმიანობასთან დაკავშირებული მომსახურების გაწევა </t>
  </si>
  <si>
    <t>100.4(ზ)</t>
  </si>
  <si>
    <t xml:space="preserve">მაღალმთიანი დასახლების საწარმოს მიერ ამავე დასახლებაში საქმიანობიდან მიღებული მოგების განაწილება, ამ სტატუსის მინიჭებიდან 10 კალენდარული წლის განმავლობაში  </t>
  </si>
  <si>
    <r>
      <t>99.1 (ღ), 82.1.ჰ</t>
    </r>
    <r>
      <rPr>
        <vertAlign val="superscript"/>
        <sz val="11"/>
        <rFont val="Calibri"/>
        <family val="2"/>
        <scheme val="minor"/>
      </rPr>
      <t>3</t>
    </r>
  </si>
  <si>
    <t xml:space="preserve">მაღალმთიან დასახლებაში მუდმივად მცხოვრების სტატუსის მქონე პირის მიერ ასეთ დასახლებასი საქმიანობით კალენდარული წლის განმავლობაში მიღებული 6000 ლარამდე დასაბეგრი შემოსავალი </t>
  </si>
  <si>
    <t>82.2 (გ)</t>
  </si>
  <si>
    <t xml:space="preserve">სამ- ან მეტშვილიანი პირის მიერ მაღალმთიან დასახლებაში საბიუჯეტო ორგანიზაციიდან მიღებული ხელფასი </t>
  </si>
  <si>
    <t>82.2 (ა.ვ.)</t>
  </si>
  <si>
    <t>მაღალმთიან დასახლებაში მუდმივად მცხოვრებ ერთ- ან ორშვილიან პირს ასეთ დასახლებაში საბიუჯეტო ორგანიზაციიდან კალენდარული წლის განმავლობაში ხელფასის სახით მიღებულ 3000 ლარამდე დასაბეგრ შემოსავალზე გადასახდელი საშემოსავლო გადასახადი 50% -ით უმცირდება reduction in income tax on salary income received from a budgetary organization in a high-mountain settlement by a person with income up to GEL 3 000 with 1-2 child</t>
  </si>
  <si>
    <t>82.2 (ა.ვ)</t>
  </si>
  <si>
    <t>მაღალმთიან დასახლებაში ან ისეთ დასახლებაში ან ისეთში, სადაც სანოტარო სერვისები არ იყო ხელმისაწვდომ, ნოტარიუსის მიერ სსიპ ნოტარიუსთა პალატისგან ფინანსური დახმარების სახით მიღებული შემოსავალი</t>
  </si>
  <si>
    <r>
      <t>82.1 (ჯ</t>
    </r>
    <r>
      <rPr>
        <vertAlign val="superscript"/>
        <sz val="11"/>
        <rFont val="Calibri"/>
        <family val="2"/>
        <scheme val="minor"/>
      </rPr>
      <t>1</t>
    </r>
    <r>
      <rPr>
        <sz val="11"/>
        <rFont val="Calibri"/>
        <family val="2"/>
        <scheme val="minor"/>
      </rPr>
      <t>)</t>
    </r>
  </si>
  <si>
    <t>მიკრო ბიზნესის სტატუსის მქონე ფიზიკური პირი არ იხდის საშემოსავლო გადასახადს</t>
  </si>
  <si>
    <t xml:space="preserve">მცირე ბიზნესის სტატუსის მქონე პირის მიერ დაქირავებული პირებისთვის კალენდარული წლის განმავლობაში ჯამურად გადახდილი 6 000 ლარამდე ხელფასი გადახდის წყაროსთან არ იბეგერება და ერთობლივ შემოსავალში ასახვას არ ექვემდებარება </t>
  </si>
  <si>
    <t>100.4 (დ), 94.4(ა)</t>
  </si>
  <si>
    <t>აზარტული კლუბის, სათამაშო აპარატების სალონის, აგრეთვე ტოტალიზატორის მომწყობი პირების მიერ აღნიშნული საქმიანობიდან მიღებული შემოსავალი (გარდა სესტემურ-ელექტრონული ფორმით თამაშობის მოწყობიდან მიღებული შემოსავლისა)</t>
  </si>
  <si>
    <r>
      <t>82.1 (ძ</t>
    </r>
    <r>
      <rPr>
        <sz val="11"/>
        <rFont val="Calibri"/>
        <family val="2"/>
        <scheme val="minor"/>
      </rPr>
      <t>)</t>
    </r>
  </si>
  <si>
    <t xml:space="preserve">არარეზიდენტის მიერ საქართველოს ტერიტორიაზე უცხოეთის დიპლომატიურ და მათთან გათანაბრებულ დაწესებულებებში დაქირავებით მუშაობით მიღებული შემოსავლები </t>
  </si>
  <si>
    <t>82.1(ა)</t>
  </si>
  <si>
    <t>მიღებული გრანტი, სახელმწიფო პენსია, სახელმწიფო კომპენსაცია, სახელმწიფო აკადემიური სტიპენდია, დახმარებების და ერთჯერადი გასაცემლების მიზნით ბიუჯეტით გათვალისწინებული ასიგნებებიდან ან ფონდებიდან ფიზიკური პირის მიერ მიღებული თანხები</t>
  </si>
  <si>
    <t>82.1(ბ)</t>
  </si>
  <si>
    <t>ფიზიკური პირის მიერ მიღებული გრანტი, სახელმწიფო პენსია, სახელმწიფო კომპენსაცია, სახელმწიფო აკადემიური სტიპენდია, დახმარებებისა და ერთჯერადი გასაცემლების მიზნით ბიუჯეტით გათვალისწინებული ასიგნებებიდან ან/და სარეზერვო ფონდებიდან მიღებული თანხები</t>
  </si>
  <si>
    <t xml:space="preserve">პრივატიზების პროგრამის ფარგლებში დევნილის ან ჰუმანიტარული სტატუსის ან იძულებით გადაადგილებული პირის მიერ მიღებული კომპენსაცია </t>
  </si>
  <si>
    <t>82.1(ნ)</t>
  </si>
  <si>
    <t xml:space="preserve">ოლიმპიურ თამაშებში, საჭადრაკო ოლიმპიადებში, მსოფლიო ან/და ევროპის ჩემპიონატებში  და ა.შ. გამარჯვებისათვის ან/და საპრიზო ადგილების დაკავებისათვის სპორტსმენებისა და მათი მწვრთნელების მიერ მიღებული ფულადი ჯილდოები </t>
  </si>
  <si>
    <t>82.1 (გ)</t>
  </si>
  <si>
    <t xml:space="preserve">ალიმენტი და განქორწინების საფუძველზე მიღებული ქონების ღირებულება (შემოსავალი) </t>
  </si>
  <si>
    <t>82.1 (დ)-(ე)</t>
  </si>
  <si>
    <t>სახელმწიფოს მიერ დაფუძნებული არასამეწარმეო (არაკომერციული) იურიდიული პირიდან საქაველმოქმედო საქამიანობის ფარგლებში მიღებული სარგებელი</t>
  </si>
  <si>
    <r>
      <t>82.1 (ბ</t>
    </r>
    <r>
      <rPr>
        <vertAlign val="superscript"/>
        <sz val="11"/>
        <rFont val="Calibri"/>
        <family val="2"/>
        <scheme val="minor"/>
      </rPr>
      <t>1</t>
    </r>
    <r>
      <rPr>
        <sz val="11"/>
        <rFont val="Calibri"/>
        <family val="2"/>
        <scheme val="minor"/>
      </rPr>
      <t>)</t>
    </r>
  </si>
  <si>
    <t xml:space="preserve">მკურნალობის ან/და სამედიცინო მომსახურების ხარჯების დასაფინანსებლად საქველმოქმედო ორგანიზაციიდან მიღებული სარგებელი </t>
  </si>
  <si>
    <r>
      <t>82.1 (ბ</t>
    </r>
    <r>
      <rPr>
        <vertAlign val="superscript"/>
        <sz val="11"/>
        <rFont val="Calibri"/>
        <family val="2"/>
        <scheme val="minor"/>
      </rPr>
      <t>2</t>
    </r>
    <r>
      <rPr>
        <sz val="11"/>
        <rFont val="Calibri"/>
        <family val="2"/>
        <scheme val="minor"/>
      </rPr>
      <t>)</t>
    </r>
  </si>
  <si>
    <t xml:space="preserve">სოციალურად დაუცველი ოჯახების ბაზაში რეგისტრირებული პირის , საქართველოს მთლიანობისათვის ბრძოლაში დასახიჩრებული ან დაღუპული პირის ოჯახის წევრის მიერ საქველმოქმედო ორგანიზაციისგან უსასყიდლოდ მიღებული ქონების ღირებულება  </t>
  </si>
  <si>
    <r>
      <t>82.1 (წ</t>
    </r>
    <r>
      <rPr>
        <sz val="11"/>
        <rFont val="Calibri"/>
        <family val="2"/>
        <scheme val="minor"/>
      </rPr>
      <t>)</t>
    </r>
  </si>
  <si>
    <t xml:space="preserve">ომის ვეტერანი საქართველოს მოქალაქის მიერ მიღებული დასაბეგრი შემოსავალი 3 000 ლარამდე </t>
  </si>
  <si>
    <t>82.2 (ა.ა)</t>
  </si>
  <si>
    <t xml:space="preserve">იმ პირის 3 000 ლარამდე დასაბეგრი შემოსავალი, რომელსაც მინიჭებული აქვს "ქართვლის დედის" საპატიო წოდება </t>
  </si>
  <si>
    <t>82.2 (ა.ბ)</t>
  </si>
  <si>
    <t xml:space="preserve">იმ პირის 3 000 ლარამდე დასაბეგრი შემოსავალი, რომელიც არის მარტოხელა დედა ან რომელმაც იშვილა ბავშვი (შვილად აყვანიდან 1 წლის განმავლობაში) ან რომელმაც მინდობით აღსაზრდელად აიყვანა ბავშვი </t>
  </si>
  <si>
    <t>82.2 (ა.გ, ა.დ, ა.ე)</t>
  </si>
  <si>
    <t xml:space="preserve">ბავშვობიდან შშმ პირის, აგრეთვე მკვეთრად და მმიშვნელოვნად გამოხატული შშმ პირის მიერ კალენდარული წლის განმავლობაში მიღებული დასაბეგრი შემოსავალი 6000 ლარამდე </t>
  </si>
  <si>
    <t>82.2 (ბ)</t>
  </si>
  <si>
    <t>ლატარიიდან მიღებული მოგება, რომლის ღირებულება არ აღემატება 1 000 ლარს</t>
  </si>
  <si>
    <t>82.1 (ღ)</t>
  </si>
  <si>
    <t xml:space="preserve">არარეზუდენტის მიერ საქართველოში არსებული წყაროდან მიღებული შემოსავალი საწარმოს, ორგანიზაციის ან/და მეწარმე ფიზ. პირის მიერ რისკის დაზღვევის და გადაზღვევის საფუძველზე </t>
  </si>
  <si>
    <t>82.1(რ), 99.1(კ)</t>
  </si>
  <si>
    <t xml:space="preserve">არარეზიდენტის მიერ ქონების ლიზინგით გაცემიდან მიღებული შემოსავალი, რომელიც არ მიეკუთვნება საქართველოში მის მუდმივ დაწესებულებას </t>
  </si>
  <si>
    <t>82.1 (ს), 99.1(ლ)</t>
  </si>
  <si>
    <t xml:space="preserve">მიკროსიმძლავრის ელექტროსადგურის მფლობელი საცალო მომხმარებლის მიერ წამრმოებული ჭარბი ელექტროენერგიის განაწილების ლიცენზიატისათვის მიწოდებით მიღებული შემოსავალი </t>
  </si>
  <si>
    <r>
      <t>82.1(ჰ</t>
    </r>
    <r>
      <rPr>
        <vertAlign val="superscript"/>
        <sz val="11"/>
        <rFont val="Calibri"/>
        <family val="2"/>
        <scheme val="minor"/>
      </rPr>
      <t>4</t>
    </r>
    <r>
      <rPr>
        <sz val="11"/>
        <rFont val="Calibri"/>
        <family val="2"/>
        <scheme val="minor"/>
      </rPr>
      <t>)</t>
    </r>
  </si>
  <si>
    <t xml:space="preserve">სახელმწიფოს, ეროვნული ბანკის ან საერთასორისო ფინანსური ინსტიტუტის ფასიანი ქაღალდებიდან პროცენტის სახით მიღებული შემოსავალი, აგრეთვე ასეთი ფასიანი ქაღალდების რეალიზაციით მიღებული ნამეტი შემოსავალი </t>
  </si>
  <si>
    <t>82.1(ტ), (უ)</t>
  </si>
  <si>
    <t>სახელმწიფოს, საქართველოს ეროვნული ბანკის ან საერთაშორისო ფინანსური ინსტიტუტის სასესხო ფასიანი ქაღალდების რეალიზაციით მიღებული ნამეტი შემოსავალი და ასეთი ფასიანი ქაღალდებიდან მიღებული მოგების განაწილება</t>
  </si>
  <si>
    <t>82.1(ტ), (უ), 99.1(მ)</t>
  </si>
  <si>
    <t xml:space="preserve">საცხოვრებელი ფართობის ორგანიზაციაზე საცხოვრებელი მიზნით გაქირავების შედეგად იმ ფიზიკური პირის მიერ მიღებული შემოსავალი, რომელიც ამ შემოსავლიდან გამოქვითვებს არ ახორციელებს, 5 პროცენტით იბეგრება </t>
  </si>
  <si>
    <t xml:space="preserve">ფიზიკური პირის მიერ საცხოვრებელი ბინის (სახლის ) და მასზე დამაგრებული მიწის ნაკვეთის მიწოდებით მიღებული ნამეტი შემოსავალი 5 პროცენტით იბეგრება </t>
  </si>
  <si>
    <t xml:space="preserve">ფიზიკური პირის მიერ ავტოსატრანსპორტო სასუალების მიწოდებით მიღებული ნამეტი შემოსავალი 5 პროცენტით იბეგრება </t>
  </si>
  <si>
    <t>მცირე ბიზნესის სტატუსის მქონე პირის დასაბეგრი შემოსავალი იბეგრება 1 პროცენტით, გარდა 90-ე მუხლის მე-2 ნაწილით გათვალისწინებული შემთხვევისა</t>
  </si>
  <si>
    <t>მცირე ბიზნესის სტატუსის მქონე პირის დასაბეგრი შემოსავალი იბეგრება 3 პროცენტით, თუ ეკონომიკური საქმიანობიდან მიღებულმა მისმა ერთობლივმა შემოსავალმა 500 000 ლარს გადააჭარბა Taxable income of a person having the status of small business shall be taxed at 3% if gross income received from activities exceeds GEL 500 000</t>
  </si>
  <si>
    <t xml:space="preserve">ფიქსირებული გადასახადის განაკვეთი საქ. მთავრობის მიერ განსაზღვრული საქმიანობის მიხედვით შეიძლება იყოს დაბეგვრის ობიექტზე 1 000 ლარიდან 2 000 ლარის ფარგლებში </t>
  </si>
  <si>
    <r>
      <t>95</t>
    </r>
    <r>
      <rPr>
        <vertAlign val="superscript"/>
        <sz val="11"/>
        <rFont val="Calibri"/>
        <family val="2"/>
        <scheme val="minor"/>
      </rPr>
      <t>3</t>
    </r>
    <r>
      <rPr>
        <sz val="11"/>
        <rFont val="Calibri"/>
        <family val="2"/>
        <scheme val="minor"/>
      </rPr>
      <t>(ა)</t>
    </r>
  </si>
  <si>
    <t>ფიქსირებული გადასახადის განაკვეთი საქ. მთავრობის მიერ განსაზღვრული საქმიანობის მიხედვით შეიძლება იყოს დასაბეგრი საქმიანობიდან მიღებული შემოსავლის 3 პროცენტი</t>
  </si>
  <si>
    <r>
      <t>95</t>
    </r>
    <r>
      <rPr>
        <vertAlign val="superscript"/>
        <sz val="11"/>
        <rFont val="Calibri"/>
        <family val="2"/>
        <scheme val="minor"/>
      </rPr>
      <t>3</t>
    </r>
    <r>
      <rPr>
        <sz val="11"/>
        <rFont val="Calibri"/>
        <family val="2"/>
        <scheme val="minor"/>
      </rPr>
      <t>(ბ)</t>
    </r>
  </si>
  <si>
    <t xml:space="preserve">ტურისტულ ცენტრებში საოჯახო სასტუმროების ექსპლოატაცია იბეგრება ფიქსირებული საშემოსავლო გადასახადით 1 კვადრატულ მეტრზე 10 ლარის ოდენობით  </t>
  </si>
  <si>
    <t>არარეზიდენტის მუდმივი დაწესებულების ან რეზიდენტის მიერ ან მათი სახელით გადახდილი პროცენტები იბეგრება გადახდის წყაროსთან გადასახდელი თანხის 5 პროცენტით</t>
  </si>
  <si>
    <t xml:space="preserve">ბაზრობის ტერიტორიაზე ვაჭრობის განმახორციელებელი ფიზიკური პირის მიერ ბაზრობის ტერიტორიაზე საქონლის რეალიზაციით მიღებული შემოსავალი იბეგრება 3 პროცენტით გამოქვითვების გარეშე </t>
  </si>
  <si>
    <t xml:space="preserve">ტოტალიზატორის სისტემურ-ელექტრონული ფორმით მომწყობი პირის მიერ ასეთი ტოტალიზატორის მოწყობიდან ყოველი საანგარიშო თვის განმავლობასი მიღებული ფსონების ჯამი იბეგრება 7 პროცენტით (ერთობლივი შემოსავალი გამოქვითვების გარეშე) </t>
  </si>
  <si>
    <t xml:space="preserve">ტურისტული საწარმოს მიერ ფიზიკურ პირზე შესაბამისი ხელშეკრულების საფუძველზე გაცემული ანაზღაურება იბეგრება გადახდის ყწაროსთან გადასახადის თანხის 5-პროცენტიანი განაკვეთით </t>
  </si>
  <si>
    <t xml:space="preserve">კაპიტალის მატება (გადასახადის გადავადების ეფექტი) არ არის მიჩნეული შემოსავლად </t>
  </si>
  <si>
    <t xml:space="preserve">არარეზიდენტის მიერ საქართველოში არსებული წყაროდან მიღებული შემოსავალი (სხვა), რომელიც არ განეკუთვნება ამ არარეზიდენტის მუდმივ დაწესებულებას საქართველოში, იბეგრება გადახდის წყაროსთან გამოქვითვების გარეშე 10 პროცენტით </t>
  </si>
  <si>
    <t>134.1(ე)</t>
  </si>
  <si>
    <t xml:space="preserve">არარეზიდენტის მიერ საქართველოში არსებული წყაროდან მიღებული როიალტი, რომელიც არ განეკუთვნება ამ არარეზიდენტის მუდმივ დაწესებულებას საქართველოში იბეგრება გადახდის წყაროსთან გამოქვითვების გარეშე - 5 პროცენტით </t>
  </si>
  <si>
    <r>
      <t>134.1(ბ</t>
    </r>
    <r>
      <rPr>
        <vertAlign val="superscript"/>
        <sz val="11"/>
        <rFont val="Calibri"/>
        <family val="2"/>
        <scheme val="minor"/>
      </rPr>
      <t>1</t>
    </r>
    <r>
      <rPr>
        <sz val="11"/>
        <rFont val="Calibri"/>
        <family val="2"/>
        <scheme val="minor"/>
      </rPr>
      <t>)</t>
    </r>
  </si>
  <si>
    <t xml:space="preserve">გადასახადის გადამხდელს უფლება აქვს სრულად გამოქვითოს ძირითადი საშუალებების, გარდა საწარმოს კაპიტალში შეტნილისა, ღირებულება იმ საგადასახადო წელს, როდესაც ძირითადი საშუალებები ექსპლუატაციაში შევიდა  </t>
  </si>
  <si>
    <t>ჩათვლის უფლება</t>
  </si>
  <si>
    <t>კატეგორია</t>
  </si>
  <si>
    <t>საგად. კოდ. მუხლი</t>
  </si>
  <si>
    <t>თემა</t>
  </si>
  <si>
    <t>შეთანხმების შესაბამისად ინვესტორთა გათავისუფლება გადასახადისაგან მშენებლობის დაწყებიდან 10 წლის ვადით</t>
  </si>
  <si>
    <t>172-ე ,4 („ქ“)</t>
  </si>
  <si>
    <t>ბიზნესი-სხვა</t>
  </si>
  <si>
    <t>18 წლამდე ასაკის ფიზიკური პირისთვის სახელოვნებო და სასპორტო სწავლების მომსახურების გაწევა</t>
  </si>
  <si>
    <t>170.1(ზ)</t>
  </si>
  <si>
    <t>სოციალური</t>
  </si>
  <si>
    <t>ბავშვისა და მოზარდის უფლებების დაცვასთან უშუალოდ დაკავშირებული მომსახურების გაწევა ან/და საქონლის მიწოდება საქართველოს კანონმდებლობით განსაზღვრული მეურვეობისა და მზრუნველობის ორგანოს მიერ</t>
  </si>
  <si>
    <t>170.1(ი)</t>
  </si>
  <si>
    <t>დიაბეტური პურის მიწოდება, რომელიც მიწოდებისას მარკირებულია ასეთად</t>
  </si>
  <si>
    <t>170.1(რ)</t>
  </si>
  <si>
    <t>საოჯახო მეურნეობები</t>
  </si>
  <si>
    <t>საგანმანათლებლო მომსახურება და შესაბამისი დამხმარე საქონლისა და მომსახურების მიწოდება და რეპეტიტორობა</t>
  </si>
  <si>
    <t>170.1(ე)-(ვ)</t>
  </si>
  <si>
    <t>საქართველოს ოკუპირებულ ტერიტორიაზე წარმოშობილი ან წარმოებული საქონლის საქართველოს ოკუპირებული ტერიტორიიდან სპეციალური საწარმოს სტატუსის მქონე პირისთვის მიწოდება</t>
  </si>
  <si>
    <t>171.1(ტ)</t>
  </si>
  <si>
    <t>ტურისტული საწარმოს მიერ ან/და შესაბამისი ხელშეკრულების საფუძველზე ობიექტის ან ამ ობიექტის ნაწილის სასტუმროდ ფუნქციონირებისთვის/ოპერირებისთვის მოწვეული პირის/პირების მიერ სასტუმროს აქტივების ან ამ აქტივების ნაწილის მესაკუთრისთვის კალენდარული წლის განმავლობაში არაუმეტეს 60 დღის ვადით სასტუმრო მომსახურების (სასტუმროში ცხოვრების) უსასყიდლოდ გაწევა</t>
  </si>
  <si>
    <t>172.4(ღ)</t>
  </si>
  <si>
    <t>ბიზნესი-ტურიზმი</t>
  </si>
  <si>
    <t>შემოსავლების სამსახურის მიერ საქართველოს კანონმდებლობით დადგენილი წესით შერჩეული პირის მიერ იმ საქონლის იმპორტი, რომელიც განკუთვნილია აქციზური ან/და არააქციზური საქონლის სავალდებულო ნიშანდების/მარკირების განსახორციელებლად</t>
  </si>
  <si>
    <t>173(ჩ)</t>
  </si>
  <si>
    <t>მთავრობა</t>
  </si>
  <si>
    <t>სეს ესნ-ის 8703 კოდით გათვალისწინებული მსუბუქი ავტომობილის ან/და 8711 კოდით გათვალისწინებული მოტოციკლის (მოპედის ჩათვლით) იმპორტი</t>
  </si>
  <si>
    <t>173(ზ)</t>
  </si>
  <si>
    <t>სეს ესნ-ის 8703 10 110 00 კოდით გათვალისწინებული სატრანსპორტო საშუალების იმპორტი</t>
  </si>
  <si>
    <t>173(ნ)</t>
  </si>
  <si>
    <t>სეს ესნ-ის 8702 90 90 კოდით გათვალისწინებული ელექტროძრავიანი ავტობუსის (მათ შორის, ელექტროძრავიანი მიკროავტობუსის) იმპორტი</t>
  </si>
  <si>
    <r>
      <t>173(ჰ</t>
    </r>
    <r>
      <rPr>
        <vertAlign val="superscript"/>
        <sz val="11"/>
        <color theme="1"/>
        <rFont val="Calibri"/>
        <family val="2"/>
        <scheme val="minor"/>
      </rPr>
      <t>2</t>
    </r>
    <r>
      <rPr>
        <sz val="11"/>
        <color theme="1"/>
        <rFont val="Calibri"/>
        <family val="2"/>
        <scheme val="minor"/>
      </rPr>
      <t>)</t>
    </r>
  </si>
  <si>
    <t>ჩვილ ბავშვთა კვების პროდუქტების ან/და ბავშვთა ჰიგიენის ნაწარმის იმპორტი</t>
  </si>
  <si>
    <t>173(ა.დ)</t>
  </si>
  <si>
    <t>ოჯახები</t>
  </si>
  <si>
    <t>დიაბეტური პურის იმპორტი, რომელიც მარკირებულია ასეთად</t>
  </si>
  <si>
    <t>173(ლ)</t>
  </si>
  <si>
    <t>ჯანმრთელობა</t>
  </si>
  <si>
    <t>შემოსავლების სამსახურის ან/და შემოსავლების სამსახურის მიერ საქართველოს კანონმდებლობით დადგენილი წესით შერჩეული პირის მიერ აქციზური მარკების იმპორტი</t>
  </si>
  <si>
    <t>173(ი)</t>
  </si>
  <si>
    <t>სეს ესნ-ის 4901, 4902 და 4904 00 000 00 კოდებით გათვალისწინებული საქონლის (ჟურნალები, გაზეთები, ნოტები) იმპორტი</t>
  </si>
  <si>
    <t>173(მ)</t>
  </si>
  <si>
    <t>სეს ესნ-ის 4801, 4802 55, 4802 61 100 00 და 4810 22 კოდებით გათვალისწინებული საქონლის (გაზეთის, ქაღალდი და სხვა მუყაო/ქაღალდი) იმპორტი</t>
  </si>
  <si>
    <t>173(დ)</t>
  </si>
  <si>
    <t>სეს ესნ-ის 4901 და 4903 00 000 00 კოდებით გათვალისწინებული საქონლის (წიგნის) იმპორტი</t>
  </si>
  <si>
    <r>
      <t>173(ჰ</t>
    </r>
    <r>
      <rPr>
        <vertAlign val="superscript"/>
        <sz val="11"/>
        <color theme="1"/>
        <rFont val="Calibri"/>
        <family val="2"/>
        <scheme val="minor"/>
      </rPr>
      <t>1</t>
    </r>
    <r>
      <rPr>
        <sz val="11"/>
        <color theme="1"/>
        <rFont val="Calibri"/>
        <family val="2"/>
        <scheme val="minor"/>
      </rPr>
      <t>)</t>
    </r>
  </si>
  <si>
    <t>საქართველოს საბაჟო კოდექსის მე-10 წიგნის შესაბამისად იმპორტის გადასახადისაგან გათავისუფლებული საქონლის იმპორტი, გარდა თიზ-იდან საქონლის იმპორტისა</t>
  </si>
  <si>
    <t>173(შ)</t>
  </si>
  <si>
    <t>სამკურნალო/სამედიცინო მიზნისთვის განკუთვნილი საქონლის იმპორტი</t>
  </si>
  <si>
    <t>173(ა.ა)</t>
  </si>
  <si>
    <t>ბავშვობიდან შეზღუდული შესაძლებლობის მქონე პირის, აგრეთვე მკვეთრად და მნიშვნელოვნად გამოხატული შეზღუდული შესაძლებლობის მქონე პირის გადაადგილებისთვის აუცილებელი საქონლის იმპორტი</t>
  </si>
  <si>
    <t>173(ა.გ)</t>
  </si>
  <si>
    <t>გრანტის შესახებ ხელშეკრულებით გათვალისწინებული საქონლის იმპორტი გრანტის გამცემი ან მიმღები პირის მიერ</t>
  </si>
  <si>
    <t>173(ც)</t>
  </si>
  <si>
    <t>სეს ესნ-ის 30-ე ჯგუფით გათვალისწინებული საქონლის ფარმაცევტული პროდუქცია)  იმპორტი</t>
  </si>
  <si>
    <t>173(ბ)</t>
  </si>
  <si>
    <t>სეს ესნ-ის 9619 00 000 00 კოდით გათვალისწინებული საქონლის (სველი ხელსახოცი,  პამპერსი  და სხვა) იმპორტი;</t>
  </si>
  <si>
    <t>173(ა.ე)</t>
  </si>
  <si>
    <t xml:space="preserve"> სეს ესნ-ის 1211 90 980 00 სასაქონლო ქვესუბპოზიციით გათვალისწინებული ძირტკბილას ფესვების, 1211 20 000 00, 1301 20 000 00 და 1301 90 000 00 სასაქონლო ქვესუბპოზიციებით გათვალისწინებული ბუნებრივი გაუსუფთავებელი შელაქის, სეს ესნ-ის 1504 20, 1515 30, 1520 00 000 00, 1702 11 000 00, 3912 12 000 00, 3912 31 000 00, 7010 10 000 00, 7010 90 790 00 და 9602 00 000 00 (ჟელატინის კაფსულები) კოდებით გათვალისწინებული საქონლის იმპორტი;</t>
  </si>
  <si>
    <t>172(ე)</t>
  </si>
  <si>
    <t>ბიზნესი-სოფლის მეურნეობა</t>
  </si>
  <si>
    <t>სეს ესნ-ის 0102 21, 0103 10 000 00, 0104 10 100 00, 0104 20 100 00, 0105 11, 0511 10 000 00, 0602 10, 2503 00, 2803 00, 3101 00 000, 3103–3105 (გარდა მექანიკური ნარევისა), 3808 91, 3808 92 და 3808 93 კოდებით გათვალისწინებული საქონლის იმპორტი</t>
  </si>
  <si>
    <t>173(ვ)</t>
  </si>
  <si>
    <t>სეს ესნ-ის 8701 90 110 00 – 8701 90 500 00 კოდებში აღნიშნული ტრაქტორებისთვის განკუთვნილი, სეს ესნის 8706 00 190 00, 8706 00 990 00, 8707 90 100 00, 8707 90 900 00, 8708 10 900 00, 8708 29 100 00 – 8708 40 900 00, 8708 50 900 00 – 8708 70 100 00, 8708 80, 8708 91, 8708 92, 8708 93, 8708 94 და 8708 99 კოდებში აღნიშნული შასის, ძარის, ნაწილებისა და მოწყობილობების, აგრეთვე სეს ესნ-ის 8432 90 000 00 და 8433 90 000 00 კოდებით გათვალისწინებული საქონლის იმპორტი</t>
  </si>
  <si>
    <t>173(პ)</t>
  </si>
  <si>
    <t>რადიოფარმპრეპარატების, ეტლებისა და მათი ნაწილების და საკუთნოების, სამედიცინო დანიშნულების რენტგენის ფირების, სამედიცინო დანიშნულების სადიაგნოსტიკო ტესტ-სისტემების, გლუკომეტრების და სსკ-ის 173-ე მუხლის ,,გ“ ქვეპუქტით გათვალისწინებული სხვა საქონლის იმპორტი;</t>
  </si>
  <si>
    <t>173(ა.ბ)</t>
  </si>
  <si>
    <t>სეს ესნ-ის 8903 სასაქონლო პოზიციით გათვალისწინებული საქონლის (იახტები და დანარჩენი მოცურავე საშუალებები დასვენებისა ან სპორტისათვის; ნიჩბიანი ნავები და კანოე) იმპორტი</t>
  </si>
  <si>
    <t>173(თ)</t>
  </si>
  <si>
    <t>თევზჭერის განმახორციელებელი პირის მიერ დაჭერილი იმ საქონლის პორტში იმპორტი, რომელიც არ არის დამუშავებული ან გაყიდვის წინ დამუშავდა</t>
  </si>
  <si>
    <t>173(ჯ)</t>
  </si>
  <si>
    <t>ბიზნესი-თევზაობა</t>
  </si>
  <si>
    <t>საქართველოს მთავრობის დადგენილებით დამტკიცებული ნუსხის მიხედვით სასოფლო-სამეურნეო პესტიციდებისა და აგროქიმიკატების, სასოფლო-სამეურნეო კულტურების სათესი და სარგავი მასალების იმპორტი</t>
  </si>
  <si>
    <t>173(რ)</t>
  </si>
  <si>
    <t>სეს ესნ-ის 8802 11 100 00, 8802 12 100 00, 8802 20 100 00, 8802 30 100 00 და 8802 40 100 00 შესაბამისი კოდებით გათვალისწინებული საქონლის ან/და სეს ესნ-ით მისთვის (სამოქალაქო ავიაციისთვის) განკუთვნილი საქონლის იმპორტი</t>
  </si>
  <si>
    <t>173(ტ)</t>
  </si>
  <si>
    <t>საქართველოში მობილურ ან ფიქსირებულ ქსელში საერთაშორისო ზარის დასრულების მომსახურება</t>
  </si>
  <si>
    <t>172.4(ყ)</t>
  </si>
  <si>
    <t>იმ საქონლის ლიზინგი, რომლის მიწოდება ამ კოდექსის შესაბამისად დღგ-ისგან ჩათვლის უფლების გარეშეა გათავისუფლებული</t>
  </si>
  <si>
    <t>171.1(კ)</t>
  </si>
  <si>
    <t>ლატარიებით, აზარტული და მომგებიანი თამაშობებით მომსახურების გაწევა, როდესაც ლატარეის მომწყობი პირის 50%-ზე ნაკლებს სახელმწიფო ფლობს.</t>
  </si>
  <si>
    <t>171.1(ბ)</t>
  </si>
  <si>
    <t xml:space="preserve">ლატარიებით, აზარტული და მომგებიანი თამაშობებით მომსახურების გაწევა როდესაც სახელმწიფო ფლობს 50%-ზე მეტ წილს. </t>
  </si>
  <si>
    <t>172.4(ს)</t>
  </si>
  <si>
    <t>შემოსავლების სამსახურის მიერ საქართველოს კანონმდებლობით დადგენილი წესით შერჩეული პირის მიერ აქციზური ან/და არააქციზური საქონლის სავალდებულო ნიშანდების/მარკირების მომსახურების გაწევა</t>
  </si>
  <si>
    <t>171.1(ნ)</t>
  </si>
  <si>
    <t>კბილის ტექნიკოსის მიერ პროფესიული საქმიანობის ფარგლებში მომსახურების გაწევა, აგრეთვე სტომატოლოგის ან/და კბილის ტექნიკოსის მიერ კბილის პროთეზირების მომსახურების გაწევა</t>
  </si>
  <si>
    <t>170.1(ა)-(გ)</t>
  </si>
  <si>
    <t>ტუროპერატორის მიერ საქართველოს ტერიტორიაზე უცხოელი ტურისტის ორგანიზებული შემოყვანა და მისთვის საქართველოს ტერიტორიაზე ტურისტული პროდუქტის მიწოდება</t>
  </si>
  <si>
    <t>172.4(პ)</t>
  </si>
  <si>
    <t>რელიგიური ორგანიზაციის მიერ სსკ-ის 170-ე მუხლის 1-ლი ნაწილის „ა“, „ე“, „თ“ და „ი“ ქვეპუნქტებით გათვალისწინებული რომელიმე საქმიანობის განხორციელების მიზნით პერსონალით უზრუნველყოფის მომსახურების გაწევა</t>
  </si>
  <si>
    <t>170.1(მ)</t>
  </si>
  <si>
    <t>დაკრძალვასთან დაკავშირებული სარიტუალო მომსახურების (მათ შორის, ავტოტრანსპორტით მომსახურების) გაწევა;</t>
  </si>
  <si>
    <t>170.1(ჟ)</t>
  </si>
  <si>
    <t>ელექტრონული მატარებლების (დისკების) საშუალებით სალექციო კურსების მიწოდება, რომლებიც საგანმანათლებლო ხასიათისაა და შეიძლება წიგნის ფორმითაც გამოიცეს</t>
  </si>
  <si>
    <t>171.1(ე)</t>
  </si>
  <si>
    <t>ორგანიზაციის მიერ მისი საქმიანობის მიზნიდან გამომდინარე, საკუთარი წევრებისთვის დადგენილი საწევროების სანაცვლოდ მომსახურების გაწევა და მასთან უშუალოდ დაკავშირებული საქონლის მიწოდება</t>
  </si>
  <si>
    <t>170.1(კ)</t>
  </si>
  <si>
    <t>ორგანიზაციის მიერ მომსახურების გაწევა/საქონლის მიწოდება მხოლოდ საკუთარი საქმიანობის მიზნით სახსრების მოზიდვისთვის ორგანიზებული ღონისძიებების ფარგლებში;</t>
  </si>
  <si>
    <t>170.1(ნ)</t>
  </si>
  <si>
    <t>კულტურული ან რელიგიური მემკვიდრეობის ძეგლების რესტავრაცია, რეაბილიტაცია, პროექტირება და კვლევითი სამუშაოები, ტაძრების მოხატვა.</t>
  </si>
  <si>
    <t>170.1(ლ), (ტ)</t>
  </si>
  <si>
    <t>სეს ესნ 4901, 4902 და 4904 00 000 00 კოდებით გათვალისწინებული საქონლის (ჟურნალების, გაზეთების, ნოტების) რეალიზაციის მომსახურების, ბეჭდვის მომსახურების ან/და ჟურნალ-გაზეთების მიერ სარეკლამო მომსახურების გაწევა</t>
  </si>
  <si>
    <t>171.1(ვ)</t>
  </si>
  <si>
    <t>რეგულირებადი ფასებითა და ტარიფებით საქალაქო და შიგარაიონულ მარშრუტებზე სამგზავრო ტრანსპორტით (გარდა ტაქსისა) მომსახურების გაწევა</t>
  </si>
  <si>
    <t>171.1(ლ)</t>
  </si>
  <si>
    <t>მომსახურების გაწევა ხელშეკრულების საფუძველზე, რომელსაც სტიქიური უბედურების, ავარიისა და კატასტროფის ლიკვიდაციისთვის, ჰუმანიტარული დახმარების მიზნით აფინანსებს უცხოური ორგანიზაცია და რომლის მონაწილე მხარეა საქართველოს აღმასრულებელი ხელისუფლების შესაბამისი ორგანო</t>
  </si>
  <si>
    <t>171.1(ფ)</t>
  </si>
  <si>
    <t>საქონლის მიწოდება/მომსახურების გაწევა, რომელიც უშუალოდ არის დაკავშირებული მოსახლეობის სოციალურ უზრუნველყოფასთან, მათ შორის, სააღმზრდელო დაწესებულებებში ან/და ადრეული და სკოლამდელი აღზრდისა და განათლების დაწესებულებებში ბავშვთა მოვლა-პატრონობის მომსახურების გაწევა ან/და ავადმყოფთა, შეზღუდული შესაძლებლობის მქონე პირთა, 60 წელზე მეტი ასაკის პირთა მოვლაპატრონობის მომსახურების გაწევა და მოხუცებულთა თავშესაფრისთვის საქონლის მიწოდება/მომსახურების გაწევა</t>
  </si>
  <si>
    <t>170.1(თ)</t>
  </si>
  <si>
    <t>სეს ესნ-ის 8702 90 90 კოდში მითითებული ელექტროძრავიანი ავტობუსის (მათ შორის, ელექტროძრავიანი მიკროავტობუსის) მიწოდება</t>
  </si>
  <si>
    <t>172.4(ჭ)</t>
  </si>
  <si>
    <t>სეს ესნ-ის 4901 და 4903 00 000 00 კოდებით გათვალისწინებული საქონლის (წიგნის) ან ელექტრონული წიგნის მიწოდება, აგრეთვე ამ საქონლის რეალიზაციისა და ბეჭდვის მომსახურებების გაწევა</t>
  </si>
  <si>
    <t>172.4(წ)</t>
  </si>
  <si>
    <t>საქართველოს საპატრიარქოს მიერ ჯვრის, სანთლის, ხატის, წიგნის, კალენდრისა და სხვა საღვთისმსახურო საგნის მიწოდება, რომლებიც მხოლოდ რელიგიური მიზნით გამოიყენება</t>
  </si>
  <si>
    <t>170.1(ს)</t>
  </si>
  <si>
    <t>საქართველოში მთლიანად წარმოებული საქონლისაგან მიღებული სეს ესნ-ის 0201, 0203 11–0203 19, 0204 10 000 00–0204 23 000 00, 0204 50 110 00–0204 50 390 00 კოდებით გათვალისწინებული საქონლის (მათ შორის, გატარებული/დაკეპილი ფორმით არსებულის (ფარშის)), საქართველოს ბინადარი ცხოველისგან მიღებული პროდუქტის სამრეწველო გადამუშავების შედეგად წარმოებული ყველის, აგრეთვე სეს ესნ-ის 0802 22 000 00 http://www.matsne.gov.ge 20000000005001016012 კოდით გათვალისწინებული საქონლის (ნაჭუჭგაცლილი თხილი) მიწოდება</t>
  </si>
  <si>
    <t>172.4(ფ)</t>
  </si>
  <si>
    <t>მიწის ნაკვეთის მიწოდება</t>
  </si>
  <si>
    <t>171.1(გ)</t>
  </si>
  <si>
    <t>ფიზიკური პირისთვის მიწის ნაკვეთის და მასზე დამაგრებული საცხოვრებელი ბინის/სახლის მიწოდება, თუ მიმწოდებელი ამ ქონებას აწვდის იმ ფიზიკურ პირს ან იმ ფიზიკური პირის პირველი რიგის მემკვიდრეს</t>
  </si>
  <si>
    <t>171.1(დ)</t>
  </si>
  <si>
    <t xml:space="preserve"> საქართველოში წარმოებული სოფლის მეურნეობის პროდუქციის (გარდა სეს ესნ-ის 0407 11 000 00 და 0407 21 000 00 კოდებით გათვალისწინებული საქონლისა (კვერცხისა) და 0207 11 სუბპოზიციაში მითითებული საქონლისა (შინაური ქათამი აუქნელი, ახალი ან გაცივებული) მიწოდება მის სამრეწველო გადამუშავებამდე (სასაქონლო კოდის შეცვლამდე)</t>
  </si>
  <si>
    <t>172.4(უ)</t>
  </si>
  <si>
    <t>ბიზნესი-სოციალური</t>
  </si>
  <si>
    <t xml:space="preserve">შავი ან/და ფერადი ლითონების ჯართის და შავი ან/და ფერადი ლითონების ნარჩენების მიწოდება, თუ შესაძლებელია საქონლის მიმღები მხარის იდენტიფიცირება. </t>
  </si>
  <si>
    <t>172.4(ძ)</t>
  </si>
  <si>
    <t>თავისუფალი ვაჭრობის პუნქტში საქართველოს საქონლის მიწოდება რეალიზაციისთვის და ამ პუნქტში საქონლის რეალიზაცია ან/და კვების მომსახურების გაწევა</t>
  </si>
  <si>
    <t>172.4(ნ)</t>
  </si>
  <si>
    <t>სეს ესნ-ის 4820 20 000 00 კოდში მითითებული საქონლის (რვეულები) მიწოდება</t>
  </si>
  <si>
    <t>171.1(ჟ)</t>
  </si>
  <si>
    <t>„ნავთობისა და გაზის შესახებ“ საქართველოს კანონით გათვალისწინებული ნავთობისა და გაზის ოპერაციების წარმოებისთვის განკუთვნილი მოწყობილობა-დანადგარების, სატრანსპორტო საშუალებების, სათადარიგო ნაწილებისა და მასალების, აგრეთვე ზემოაღნიშნული კანონით განსაზღვრული ხელშეკრულებების ან/და ნავთობისა და გაზის ოპერაციების საწარმოებლად გაცემული ლიცენზიების შესაბამისად ინვესტორებისა და საოპერაციო კომპანიებისთვის ნავთობისა და გაზის ოპერაციების განსახორციელებლად საქონლის მიწოდება ან/და მომსახურების გაწევა</t>
  </si>
  <si>
    <t>171.1(ქ)</t>
  </si>
  <si>
    <t>სპეციალური საწარმოს სტატუსის მქონე პირის მიერ საქონლის საქართველოს ოკუპირებულ ტერიტორიაზე მიწოდება</t>
  </si>
  <si>
    <t>172.4(მ)</t>
  </si>
  <si>
    <t>ბიზნესი-სპეციალური</t>
  </si>
  <si>
    <t xml:space="preserve">საქართველოში წარმოებული სამკურნალო/სამედიცინო მიზნისთვის განკუთვნილი საქონლის ან ფარმაცევტული საწარმოს მიერ, მისივე წარმოებული ფარმაცევტული პროდუქციის მიწოდება. </t>
  </si>
  <si>
    <t>172.4(ჯ)</t>
  </si>
  <si>
    <t>სსკ-ის 173-ე მუხლის „ა“−„ო“ ქვეპუნქტებით გათვალისწინებული საქონლის (საქონელი, რომელთა იმპორტი გათავისუფლებულია დღგ-ისგან) მიწოდება</t>
  </si>
  <si>
    <t>171.1(ღ)</t>
  </si>
  <si>
    <t>სახელმწიფო ქონების მიწოდება პრივატიზაციის პროგრამის მიხედვით</t>
  </si>
  <si>
    <t>171.1(თ)</t>
  </si>
  <si>
    <t>მუნიციპალიტეტისთვის დასახლებულ ტერიტორიაზე დაგვა-დასუფთავებისა და ნარჩენების მართვის მომსახურების გაწევა</t>
  </si>
  <si>
    <t>171.1(მ)</t>
  </si>
  <si>
    <t>სატრანსპორტო გადაზიდვისას გამოყენებული ცარიელი სატრანსპორტო საშუალებების (მათ შორის, კონტეინერებისა და ვაგონების) მიმართ გაწეული სატრანსპორტო, დატვირთვის, გადმოტვირთვისა და შენახვის მომსახურების გაწევა</t>
  </si>
  <si>
    <t>172.4(ი)</t>
  </si>
  <si>
    <t>სახელმწიფოს მიერ დელეგირებული უფლებამოსილების ფარგლებში შესრულებული უნივერსალური საფოსტო მომსახურება და ეროვნული საფოსტო მარკების მიწოდება</t>
  </si>
  <si>
    <t>170.1(ო)-(პ)</t>
  </si>
  <si>
    <t>TE -საგადასახადო დანახარჯი, E - ჩათვლის უფლებით, Z - გარეშე, N=არასტრუქტურული,  R დღგ-ის დაბრუნება</t>
  </si>
  <si>
    <t xml:space="preserve">ცხრილი 2. დღგ-ის არასტრუქტურული დანახარჯები </t>
  </si>
  <si>
    <t>მით. დებულება 82.1</t>
  </si>
  <si>
    <t>82.1 (ნარჩენ.)</t>
  </si>
  <si>
    <t>მით. დებულება 82.2</t>
  </si>
  <si>
    <t>მით. დებულება 99</t>
  </si>
  <si>
    <r>
      <t>99.1(მ</t>
    </r>
    <r>
      <rPr>
        <vertAlign val="superscript"/>
        <sz val="11"/>
        <rFont val="Calibri"/>
        <family val="2"/>
        <scheme val="minor"/>
      </rPr>
      <t>1</t>
    </r>
    <r>
      <rPr>
        <sz val="11"/>
        <rFont val="Calibri"/>
        <family val="2"/>
        <scheme val="minor"/>
      </rPr>
      <t>), (მ</t>
    </r>
    <r>
      <rPr>
        <vertAlign val="superscript"/>
        <sz val="11"/>
        <rFont val="Calibri"/>
        <family val="2"/>
        <scheme val="minor"/>
      </rPr>
      <t>2</t>
    </r>
    <r>
      <rPr>
        <sz val="11"/>
        <rFont val="Calibri"/>
        <family val="2"/>
        <scheme val="minor"/>
      </rPr>
      <t>), (მ</t>
    </r>
    <r>
      <rPr>
        <vertAlign val="superscript"/>
        <sz val="11"/>
        <rFont val="Calibri"/>
        <family val="2"/>
        <scheme val="minor"/>
      </rPr>
      <t>3</t>
    </r>
    <r>
      <rPr>
        <sz val="11"/>
        <rFont val="Calibri"/>
        <family val="2"/>
        <scheme val="minor"/>
      </rPr>
      <t>)</t>
    </r>
  </si>
  <si>
    <t>სხვადასხვა</t>
  </si>
  <si>
    <r>
      <t>95</t>
    </r>
    <r>
      <rPr>
        <vertAlign val="superscript"/>
        <sz val="15"/>
        <color theme="1"/>
        <rFont val="Arial"/>
        <family val="2"/>
      </rPr>
      <t>3</t>
    </r>
    <r>
      <rPr>
        <sz val="15"/>
        <color theme="1"/>
        <rFont val="Arial"/>
        <family val="2"/>
      </rPr>
      <t>(ა)-(ბ)</t>
    </r>
  </si>
  <si>
    <t xml:space="preserve">დაკავშირებულია ცხრილ 1-თან </t>
  </si>
  <si>
    <t xml:space="preserve">დებულება </t>
  </si>
  <si>
    <t>აღწერა | წელი</t>
  </si>
  <si>
    <t>I. საშემოსავლო:</t>
  </si>
  <si>
    <t>შემოსავლი აქტივის გაყიდვიდან ან გაქირავებიდან, სადაც:</t>
  </si>
  <si>
    <t>აქტივის გაყიდვა</t>
  </si>
  <si>
    <t>აქტივის გაქირავება</t>
  </si>
  <si>
    <t>მუხლი 82, ნაწილი 1 (სხვადასხვა)</t>
  </si>
  <si>
    <t>მუხლი 82, ნაწილი 2 (სხვადასხვა)</t>
  </si>
  <si>
    <t>შემოსავალი ელექტრონულ ფორმაში ორგანიზებული აზარტული თამაშებიდან</t>
  </si>
  <si>
    <t>მიკრო ბიზნესის სტატუსის მქონე ფიზიკური პირი</t>
  </si>
  <si>
    <t>საპროცენტო შემოსავალი ლიცენზირებული საფინანსო ინსტიტუტიდან</t>
  </si>
  <si>
    <t>მემორანდუმი: რეზიდენტების შემოსავალი უცხოეთიდან</t>
  </si>
  <si>
    <t>ჯამი,  საშემოსავლო (მემორანდუმის გარდა)</t>
  </si>
  <si>
    <t>II. შემოსავალი მოგებიდან:</t>
  </si>
  <si>
    <t>II.ა. განაწილებული მოგების გადასახადი (DPT), სადაც:</t>
  </si>
  <si>
    <t>განაწილებული მოგება, სადაც:</t>
  </si>
  <si>
    <t>საწარმოები მაღალმთიან დასახლებაში</t>
  </si>
  <si>
    <t>ვირტუალური ზონები</t>
  </si>
  <si>
    <t>თავისუფალი ინდუსტრიული ზონები</t>
  </si>
  <si>
    <t>საერთაშორისო კომპანიები</t>
  </si>
  <si>
    <t>ტურისტული ორგანიზაციები</t>
  </si>
  <si>
    <t>სხვა, არასპეციალური რეჟიმი</t>
  </si>
  <si>
    <t>დივიდენდები, სადაც</t>
  </si>
  <si>
    <t>II.ბ. ძველი მოგების გადასახადის (CIT) რეჟიმი, სადაც:</t>
  </si>
  <si>
    <t>მემორანდუმი: საწარმოები ტურისტულ ზონაში</t>
  </si>
  <si>
    <t>ჯამი, შემოსავალი მოგებიდან (მემორანდუმის გარდა)</t>
  </si>
  <si>
    <t>III. სხვა:</t>
  </si>
  <si>
    <t>ტოტალიზატორის ფსონები ელექტრონულ ფორმაში</t>
  </si>
  <si>
    <t>მცირე ბიზნესის სტატუსის მქონე ფიზიკური პირი, სადაც</t>
  </si>
  <si>
    <t>1%-იანი გადასახადი</t>
  </si>
  <si>
    <t>3%-იანი გადასახადი</t>
  </si>
  <si>
    <t>ერთჯერადი საგადასახადო რეჟიმი</t>
  </si>
  <si>
    <t>აქტივების მთლიანი ამორტიზაცია: საიდანაც:</t>
  </si>
  <si>
    <t xml:space="preserve">საშემოსავლო </t>
  </si>
  <si>
    <t>შემოსავალი მოგებიდან</t>
  </si>
  <si>
    <t>ჯამი, სხვა</t>
  </si>
  <si>
    <t>მთლიანი ჯამი (I + II + III)</t>
  </si>
  <si>
    <t>%-ულად საგადასახადო შემოსავლებთან</t>
  </si>
  <si>
    <t>%-ულად საშემოსავლო და მოგების საგადასახადო შემოსავლებთან</t>
  </si>
  <si>
    <t>მლნ ლარი</t>
  </si>
  <si>
    <t xml:space="preserve">%-ულად მშპ-სთან </t>
  </si>
  <si>
    <t>NACE-2 კოდი</t>
  </si>
  <si>
    <t xml:space="preserve">დაკავშირებულია ცხრილ 2-თან </t>
  </si>
  <si>
    <t>საგადასახადო მიდგომა მიმდინარე კოდექსით | წელი</t>
  </si>
  <si>
    <t>%-ულად დღგ-ს შემოსავლებთან</t>
  </si>
  <si>
    <t>A. გათავისუფლებული:</t>
  </si>
  <si>
    <t>ბავშვთა მოვლა</t>
  </si>
  <si>
    <t>განათლება</t>
  </si>
  <si>
    <t>აზარტული თამაშები</t>
  </si>
  <si>
    <t>ჯანდაცვა</t>
  </si>
  <si>
    <t>მსუბუქი ავტომობილები</t>
  </si>
  <si>
    <t xml:space="preserve">B. ნულოვანი დაბეგვრა: </t>
  </si>
  <si>
    <t>სოფლის მეურნეობა</t>
  </si>
  <si>
    <t>ფარმაცევტული</t>
  </si>
  <si>
    <t>ჯამი (A + B)</t>
  </si>
  <si>
    <t>C. სხვა სექტორები</t>
  </si>
  <si>
    <t>D. მთლიანი ჯამი (A + B + C)</t>
  </si>
  <si>
    <t>170.1 (ი), (თ)</t>
  </si>
  <si>
    <t xml:space="preserve">170.1 (ე) - (ზ), 171.1 (ე) </t>
  </si>
  <si>
    <t>171.1 (ბ)</t>
  </si>
  <si>
    <t>173 (ა.ა, ა.ბ, ა.გ), 170.1 (ა)-(გ)</t>
  </si>
  <si>
    <t xml:space="preserve">173 (ზ), (ნ), (პ) </t>
  </si>
  <si>
    <t xml:space="preserve">172.4 (ფ), (უ) </t>
  </si>
  <si>
    <t xml:space="preserve">სხვა დანარჩენი </t>
  </si>
  <si>
    <t xml:space="preserve">სხვა დანარჩენი დებულებები </t>
  </si>
  <si>
    <t>საშემოსავლო და მოგების გადასახადი</t>
  </si>
  <si>
    <t>დღგ</t>
  </si>
  <si>
    <t>სულ საგადასახადო დანახარჯები</t>
  </si>
  <si>
    <t>წყარო: შემოსავლების სამსახური, ფინანსთა სამინისტროს გაანგარიშება</t>
  </si>
  <si>
    <t>წყარო: შემოსავლების სამსახური და სტატისტიკის ეროვნული სამსახური, ფინანსთა სამინისტროს გაანგარიშება</t>
  </si>
  <si>
    <t xml:space="preserve">I. საშემოსავლო გადასახადი (PIT) </t>
  </si>
  <si>
    <t>II.A. განაწილებული მოგების გადასახადი (DPT)</t>
  </si>
  <si>
    <t xml:space="preserve">II.B. ძველი მოგების გადასახადი (CIT) </t>
  </si>
  <si>
    <t xml:space="preserve">III. სხვა: მცირე ბიზნესის სტატუსის მქონე პირი, აქტივების სრული გამოქვითვა </t>
  </si>
  <si>
    <t>სულ საშემოსავლო და მოგების გადასახადი</t>
  </si>
  <si>
    <t>მსხვილი</t>
  </si>
  <si>
    <t>საშუალო</t>
  </si>
  <si>
    <t>მცირე</t>
  </si>
  <si>
    <t>სულ</t>
  </si>
  <si>
    <t>საგადასახადო დანახარჯები მოგების გადასახადიდან (CIT), ზომების მიხედვით, ლარი</t>
  </si>
  <si>
    <t>საგადასახადო დანახარჯები მოგების გადასახადიდან (CIT), ზომების მიხედვით, %-ულად მშპ-სთან</t>
  </si>
  <si>
    <t>სოციალური საქმიანობა</t>
  </si>
  <si>
    <t>საფინანსო საქმიანობა</t>
  </si>
  <si>
    <t>სხვა</t>
  </si>
  <si>
    <t>ტოპ 5 სექტორი 2018-2021 წლებში</t>
  </si>
  <si>
    <t>მშენებლობა</t>
  </si>
  <si>
    <t>წევრი ორგანიზაციების საქმიანობა</t>
  </si>
  <si>
    <t>სამეცნიერო კვლევა და განვითარება</t>
  </si>
  <si>
    <t>ტოპ 5 სექტორი ყოველი წლისთვის</t>
  </si>
  <si>
    <t>მოგება</t>
  </si>
  <si>
    <t>დივიდენდები</t>
  </si>
  <si>
    <t>საგადასახადო დანახარჯები განაწილებული მოგების გადასახადიდან (DPT), მოგება, %-ულად მშპ-სთან</t>
  </si>
  <si>
    <t>საბითუმო და საცალო ვაჭრობა</t>
  </si>
  <si>
    <t>კომპიუტერული პროგრამირება</t>
  </si>
  <si>
    <t xml:space="preserve">საგადასახადო დანახარჯები საშემოსავლო გადასახადიდან (PIT), %-ულად მშპ-სთან </t>
  </si>
  <si>
    <t>81.2, 81.3 შემოსავალი აქტივებიდან</t>
  </si>
  <si>
    <t>81.2, 81.3 გაყიდვა</t>
  </si>
  <si>
    <t>81.2, 81.3 გაქირავება</t>
  </si>
  <si>
    <t>82.1 სხვადასხვა</t>
  </si>
  <si>
    <t>82.2 სხვადასხვა</t>
  </si>
  <si>
    <t>82.1(z) შემოსავალი აზარტული თამაშებიდან</t>
  </si>
  <si>
    <t>მემორანდუმი 82.1(u) რეზიდენტების შემოსავალი უცხოეთიდან</t>
  </si>
  <si>
    <t>86 მიკრო ბიზნესის სტატუსის მქონე ფიზიკური პირი</t>
  </si>
  <si>
    <t>131.5 საპროცენტო შემოსავალი</t>
  </si>
  <si>
    <t>შენიშვნა: საპროცენტო შემოსავალი არ ითვალისწინებს საპროცენტო პარიტეტს, დათვლილია საშუალო ლარი-დოლარის კურსი თვის ბოლოდან შემდგომი თვის 15 რიცხვამდე, მოდიფიცირებულია ვალუტების დეკომპოზიციით GEL, USD, EUR და სხვა</t>
  </si>
  <si>
    <t>საგადასახადო დანახარჯები საშემოსავლო გადასახადიდან (PIT), %-ულად საშემოსავლო და მოგების საგადასახადო შემოსავლებთან</t>
  </si>
  <si>
    <t>ინდ. მეწარმე</t>
  </si>
  <si>
    <t>ფიზიკური პირი</t>
  </si>
  <si>
    <t>%-ულად მშპ-სთან</t>
  </si>
  <si>
    <t>საგადასახადო დანახარჯები განაწილებული მოგების გადასახადიდან (DPT), დივიდენდი, %-ულად მშპ-სთან</t>
  </si>
  <si>
    <t>საგადასახადო დანახარჯები განაწილებული მოგების გადასახადიდან (DPT), %-ულად მშპ-სთან</t>
  </si>
  <si>
    <t xml:space="preserve">დღგ-ს შემოსავლები დათვლილია დღგ-ს დაბრუნებების გამორიცხვით  </t>
  </si>
  <si>
    <t xml:space="preserve">შენიშვნა: დღგ-ს საგადასახადო დანახარჯები(VATE) არ ითვალისწინებს არაფორმალურ სექტორს ბენჩმარკში. </t>
  </si>
  <si>
    <t>სექტორული დღგ-ს დანახარჯები გაანგარიშებულია ინდივიდუალურად (სხვა თანაბარ პირობებში), ამიტომ მათი ჯამი შესაძლოა არ იყოს მთლიანი დღგ-ს საგადასახადო დანახარჯების ტოლი, კონკრეტულ წელს</t>
  </si>
  <si>
    <t>გრაფიკი 1. მთლიანი შეფასებული საგადასახადო დანახარჯები, 2018-2023</t>
  </si>
  <si>
    <t>გრაფიკი 11. შეფასებული სხვა მოგებისა და საშემოსავლო საგადასახადო დანახარჯები - აქტივების ამორტიზაცია, 2018-2023</t>
  </si>
  <si>
    <r>
      <t xml:space="preserve">გრაფიკი 10. </t>
    </r>
    <r>
      <rPr>
        <b/>
        <sz val="11"/>
        <color rgb="FF000000"/>
        <rFont val="Calibri"/>
        <family val="2"/>
        <scheme val="minor"/>
      </rPr>
      <t>შეფასებული საშემოსავლო (PIT) საგადასახადო დანახარჯები იურიდიული ფორმის  მიხედვით,</t>
    </r>
    <r>
      <rPr>
        <b/>
        <sz val="11"/>
        <color theme="1"/>
        <rFont val="Calibri"/>
        <family val="2"/>
        <scheme val="minor"/>
      </rPr>
      <t xml:space="preserve"> 2018-2023</t>
    </r>
  </si>
  <si>
    <r>
      <t xml:space="preserve">გრაფიკი 9. </t>
    </r>
    <r>
      <rPr>
        <b/>
        <sz val="11"/>
        <color rgb="FF000000"/>
        <rFont val="Calibri"/>
        <family val="2"/>
        <scheme val="minor"/>
      </rPr>
      <t>შეფასებული საშემოსავლო (PIT) საგადასახადო დანახარჯები დებულებების მიხედვით,</t>
    </r>
    <r>
      <rPr>
        <b/>
        <sz val="11"/>
        <color theme="1"/>
        <rFont val="Calibri"/>
        <family val="2"/>
        <scheme val="minor"/>
      </rPr>
      <t xml:space="preserve"> 2018-2023</t>
    </r>
  </si>
  <si>
    <t>გრაფიკი 8. შეფასებული საშემოსავლო (PIT) საგადასახადო დანახარჯები დებულებების მიხედვით, 2018-2023</t>
  </si>
  <si>
    <t>გრაფიკი 7. შეფასებული განაწილებული მოგების (DPT) საგადასახადო დანახარჯები სექტორების მიხედვით, 2018-2023</t>
  </si>
  <si>
    <t>გრაფიკი 6. შეფასებული განაწილებული მოგების (DPT) საგადასახადო დანახარჯები, სახეებისა და ზომების მიხედვით, 2018-2023</t>
  </si>
  <si>
    <t>გრაფიკი 5. შეფასებული ძველი მოგების გადასახადის (Old CIT) საგადასახადო დანახარჯები სექტორების მიხედვით, 2018-2023</t>
  </si>
  <si>
    <t>გრაფიკი 4. შეფასებული ძველი მოგების გადასახადის (Old CIT) საგადასახადო დანახარჯები სექტორების მიხედვით, 2018-2023</t>
  </si>
  <si>
    <t>გრაფიკი 3. შეფასებული ძველი მოგების (Old CIT) საგადასახადო დანახარჯები გადამხდელთა ზომების მიხედვით, 2018-2023</t>
  </si>
  <si>
    <t>გრაფიკი 2. შეფასებული მოგებისა და საშემოსავლო საგადასახადო დანახარჯი, 2018-2023</t>
  </si>
  <si>
    <t xml:space="preserve"> ცხრილი 3. დეტალური საშემოსავლო საგადასახადო დანახარჯების შეფასება, 2018-2023</t>
  </si>
  <si>
    <t>გრაფიკი 12. შეფასებული დღგ-ს საგადასახადო დანახარჯები შერჩეული სექტორებისთვის, 2018-2023</t>
  </si>
  <si>
    <t>ცხრილი 4. საქართველო: დამატებული ღირებულების გადასახადის დანახარჯების (ITEs) შეფასება, 2018-2023</t>
  </si>
  <si>
    <t>პროგრამირების შექმნის და ტელერადიომაუწყებლობის საქმიანობები</t>
  </si>
  <si>
    <t>ტოპ 3 სექტორი 2018-2023 წლებში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</si>
</sst>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_-* #,##0.00\ _₾_-;\-* #,##0.00\ _₾_-;_-* &quot;-&quot;??\ _₾_-;_-@_-"/>
    <numFmt numFmtId="166" formatCode="0.0"/>
    <numFmt numFmtId="167" formatCode="0.0%"/>
    <numFmt numFmtId="168" formatCode="#,##0.0"/>
    <numFmt numFmtId="169" formatCode="_-* #,##0\ _₾_-;\-* #,##0\ _₾_-;_-* &quot;-&quot;??\ _₾_-;_-@_-"/>
    <numFmt numFmtId="170" formatCode="#,##0.000"/>
  </numFmts>
  <fonts count="57" x14ac:knownFonts="1">
    <font>
      <sz val="11"/>
      <color theme="1"/>
      <name val="Calibri"/>
      <family val="2"/>
      <scheme val="minor"/>
    </font>
    <font>
      <b/>
      <sz val="11"/>
      <name val="Calibri"/>
      <family val="2"/>
    </font>
    <font>
      <sz val="11"/>
      <name val="Calibri"/>
      <family val="2"/>
    </font>
    <font>
      <b/>
      <sz val="11"/>
      <color theme="1"/>
      <name val="Calibri"/>
      <family val="2"/>
      <scheme val="minor"/>
    </font>
    <font>
      <sz val="11"/>
      <color theme="1"/>
      <name val="Calibri"/>
      <family val="2"/>
      <scheme val="minor"/>
    </font>
    <font>
      <b/>
      <sz val="10.5"/>
      <color theme="1"/>
      <name val="Segoe UI"/>
      <family val="2"/>
    </font>
    <font>
      <sz val="10"/>
      <name val="Arial"/>
      <family val="2"/>
    </font>
    <font>
      <sz val="10.5"/>
      <color theme="1"/>
      <name val="Segoe UI"/>
      <family val="2"/>
    </font>
    <font>
      <sz val="12"/>
      <color theme="1"/>
      <name val="Segoe UI"/>
      <family val="2"/>
    </font>
    <font>
      <sz val="9"/>
      <color theme="1"/>
      <name val="Segoe UI"/>
      <family val="2"/>
    </font>
    <font>
      <u/>
      <sz val="10.5"/>
      <color theme="1"/>
      <name val="Segoe UI"/>
      <family val="2"/>
    </font>
    <font>
      <b/>
      <sz val="11"/>
      <color theme="1"/>
      <name val="Arial"/>
      <family val="2"/>
    </font>
    <font>
      <sz val="11"/>
      <color theme="1"/>
      <name val="Arial"/>
      <family val="2"/>
    </font>
    <font>
      <b/>
      <sz val="10.5"/>
      <color rgb="FF943634"/>
      <name val="Segoe UI"/>
      <family val="2"/>
    </font>
    <font>
      <sz val="11"/>
      <color theme="0"/>
      <name val="Calibri"/>
      <family val="2"/>
      <scheme val="minor"/>
    </font>
    <font>
      <sz val="9"/>
      <color theme="1"/>
      <name val="Arial"/>
      <family val="2"/>
    </font>
    <font>
      <b/>
      <sz val="11"/>
      <name val="Calibri"/>
      <family val="2"/>
    </font>
    <font>
      <sz val="10"/>
      <color theme="1"/>
      <name val="Arial"/>
      <family val="2"/>
    </font>
    <font>
      <sz val="11"/>
      <color theme="1"/>
      <name val="Calibri"/>
      <family val="2"/>
      <charset val="1"/>
      <scheme val="minor"/>
    </font>
    <font>
      <b/>
      <sz val="12"/>
      <name val="Calibri"/>
      <family val="2"/>
    </font>
    <font>
      <b/>
      <sz val="12"/>
      <color theme="1"/>
      <name val="Calibri"/>
      <family val="2"/>
      <scheme val="minor"/>
    </font>
    <font>
      <u/>
      <sz val="11"/>
      <color theme="1"/>
      <name val="Calibri"/>
      <family val="2"/>
      <scheme val="minor"/>
    </font>
    <font>
      <i/>
      <sz val="11"/>
      <color theme="1"/>
      <name val="Calibri"/>
      <family val="2"/>
      <scheme val="minor"/>
    </font>
    <font>
      <b/>
      <sz val="11"/>
      <color rgb="FF943634"/>
      <name val="Calibri"/>
      <family val="2"/>
      <scheme val="minor"/>
    </font>
    <font>
      <sz val="11"/>
      <name val="Calibri"/>
      <family val="2"/>
      <scheme val="minor"/>
    </font>
    <font>
      <b/>
      <u/>
      <sz val="11"/>
      <color theme="1"/>
      <name val="Calibri"/>
      <family val="2"/>
      <scheme val="minor"/>
    </font>
    <font>
      <b/>
      <sz val="11"/>
      <name val="Calibri"/>
      <family val="2"/>
      <scheme val="minor"/>
    </font>
    <font>
      <b/>
      <sz val="11"/>
      <color rgb="FF000000"/>
      <name val="Calibri"/>
      <family val="2"/>
      <scheme val="minor"/>
    </font>
    <font>
      <sz val="8"/>
      <color theme="1"/>
      <name val="Arial"/>
      <family val="2"/>
    </font>
    <font>
      <sz val="8"/>
      <color theme="1"/>
      <name val="Century Gothic"/>
      <family val="2"/>
    </font>
    <font>
      <sz val="11"/>
      <name val="Arial"/>
      <family val="2"/>
    </font>
    <font>
      <sz val="8"/>
      <name val="Century Gothic"/>
      <family val="2"/>
    </font>
    <font>
      <sz val="8"/>
      <color theme="9" tint="-0.249977111117893"/>
      <name val="Century Gothic"/>
      <family val="2"/>
    </font>
    <font>
      <b/>
      <sz val="8"/>
      <name val="Century Gothic"/>
      <family val="2"/>
    </font>
    <font>
      <sz val="11"/>
      <color rgb="FFC00000"/>
      <name val="Century Gothic"/>
      <family val="2"/>
    </font>
    <font>
      <sz val="11"/>
      <name val="Century Gothic"/>
      <family val="2"/>
    </font>
    <font>
      <sz val="8"/>
      <color rgb="FFC00000"/>
      <name val="Century Gothic"/>
      <family val="2"/>
    </font>
    <font>
      <sz val="8"/>
      <name val="Arial"/>
      <family val="2"/>
    </font>
    <font>
      <sz val="10"/>
      <color theme="1"/>
      <name val="Century Gothic"/>
      <family val="2"/>
    </font>
    <font>
      <sz val="10"/>
      <name val="Calibri"/>
      <family val="2"/>
      <scheme val="minor"/>
    </font>
    <font>
      <vertAlign val="superscript"/>
      <sz val="11"/>
      <name val="Calibri"/>
      <family val="2"/>
      <scheme val="minor"/>
    </font>
    <font>
      <sz val="8"/>
      <color rgb="FFFF0000"/>
      <name val="Century Gothic"/>
      <family val="2"/>
    </font>
    <font>
      <sz val="9"/>
      <name val="Arial"/>
      <family val="2"/>
    </font>
    <font>
      <sz val="9"/>
      <name val="Century Gothic"/>
      <family val="2"/>
    </font>
    <font>
      <sz val="10"/>
      <name val="Century Gothic"/>
      <family val="2"/>
    </font>
    <font>
      <sz val="9"/>
      <color theme="1"/>
      <name val="Century Gothic"/>
      <family val="2"/>
    </font>
    <font>
      <vertAlign val="superscript"/>
      <sz val="11"/>
      <color theme="1"/>
      <name val="Calibri"/>
      <family val="2"/>
      <scheme val="minor"/>
    </font>
    <font>
      <sz val="15"/>
      <color theme="1"/>
      <name val="Arial"/>
      <family val="2"/>
    </font>
    <font>
      <b/>
      <u/>
      <sz val="15"/>
      <color theme="1"/>
      <name val="Arial"/>
      <family val="2"/>
    </font>
    <font>
      <i/>
      <sz val="15"/>
      <color theme="1"/>
      <name val="Arial"/>
      <family val="2"/>
    </font>
    <font>
      <b/>
      <sz val="15"/>
      <color theme="1"/>
      <name val="Arial"/>
      <family val="2"/>
    </font>
    <font>
      <vertAlign val="superscript"/>
      <sz val="15"/>
      <color theme="1"/>
      <name val="Arial"/>
      <family val="2"/>
    </font>
    <font>
      <b/>
      <i/>
      <sz val="15"/>
      <color theme="1"/>
      <name val="Arial"/>
      <family val="2"/>
    </font>
    <font>
      <sz val="14"/>
      <color theme="1"/>
      <name val="Segoe UI"/>
      <family val="2"/>
    </font>
    <font>
      <sz val="11"/>
      <color theme="1"/>
      <name val="Calibri"/>
      <family val="2"/>
    </font>
    <font>
      <sz val="11"/>
      <color rgb="FF000000"/>
      <name val="Calibri"/>
      <family val="2"/>
      <scheme val="minor"/>
    </font>
    <font>
      <b/>
      <sz val="14"/>
      <color theme="1"/>
      <name val="Calibri"/>
      <family val="2"/>
      <scheme val="minor"/>
    </font>
  </fonts>
  <fills count="18">
    <fill>
      <patternFill patternType="none"/>
    </fill>
    <fill>
      <patternFill patternType="gray125"/>
    </fill>
    <fill>
      <patternFill patternType="solid">
        <fgColor theme="9" tint="-0.249977111117893"/>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tint="0.79998168889431442"/>
        <bgColor indexed="65"/>
      </patternFill>
    </fill>
    <fill>
      <patternFill patternType="solid">
        <fgColor theme="7"/>
      </patternFill>
    </fill>
    <fill>
      <patternFill patternType="solid">
        <fgColor rgb="FFFFFF00"/>
        <bgColor indexed="64"/>
      </patternFill>
    </fill>
    <fill>
      <patternFill patternType="solid">
        <fgColor rgb="FF9E4A0C"/>
        <bgColor indexed="64"/>
      </patternFill>
    </fill>
    <fill>
      <patternFill patternType="solid">
        <fgColor rgb="FF3F867F"/>
        <bgColor indexed="64"/>
      </patternFill>
    </fill>
    <fill>
      <patternFill patternType="solid">
        <fgColor rgb="FFF2CC8F"/>
        <bgColor indexed="64"/>
      </patternFill>
    </fill>
    <fill>
      <patternFill patternType="solid">
        <fgColor rgb="FF95373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64"/>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14">
    <xf numFmtId="0" fontId="0" fillId="0" borderId="0"/>
    <xf numFmtId="9" fontId="4" fillId="0" borderId="0" applyFont="0" applyFill="0" applyBorder="0" applyAlignment="0" applyProtection="0"/>
    <xf numFmtId="0" fontId="4" fillId="0" borderId="0"/>
    <xf numFmtId="0" fontId="6" fillId="0" borderId="0"/>
    <xf numFmtId="165" fontId="4" fillId="0" borderId="0" applyFont="0" applyFill="0" applyBorder="0" applyAlignment="0" applyProtection="0"/>
    <xf numFmtId="0" fontId="4" fillId="8" borderId="0" applyNumberFormat="0" applyBorder="0" applyAlignment="0" applyProtection="0"/>
    <xf numFmtId="0" fontId="14" fillId="9" borderId="0" applyNumberFormat="0" applyBorder="0" applyAlignment="0" applyProtection="0"/>
    <xf numFmtId="164" fontId="4" fillId="0" borderId="0" applyFont="0" applyFill="0" applyBorder="0" applyAlignment="0" applyProtection="0"/>
    <xf numFmtId="0" fontId="6" fillId="0" borderId="0"/>
    <xf numFmtId="9" fontId="6" fillId="0" borderId="0" applyFont="0" applyFill="0" applyBorder="0" applyAlignment="0" applyProtection="0"/>
    <xf numFmtId="0" fontId="18" fillId="0" borderId="0"/>
    <xf numFmtId="0" fontId="28" fillId="0" borderId="0"/>
    <xf numFmtId="0" fontId="4" fillId="0" borderId="0"/>
    <xf numFmtId="0" fontId="4" fillId="0" borderId="0"/>
  </cellStyleXfs>
  <cellXfs count="600">
    <xf numFmtId="0" fontId="0" fillId="0" borderId="0" xfId="0"/>
    <xf numFmtId="2" fontId="0" fillId="0" borderId="0" xfId="0" applyNumberFormat="1"/>
    <xf numFmtId="0" fontId="3" fillId="0" borderId="0" xfId="0" applyFont="1"/>
    <xf numFmtId="2" fontId="3" fillId="0" borderId="0" xfId="0" applyNumberFormat="1" applyFont="1"/>
    <xf numFmtId="2" fontId="2" fillId="0" borderId="1" xfId="0" applyNumberFormat="1" applyFont="1" applyBorder="1" applyAlignment="1">
      <alignment horizontal="center"/>
    </xf>
    <xf numFmtId="2" fontId="2" fillId="0" borderId="2" xfId="0" applyNumberFormat="1" applyFont="1" applyBorder="1" applyAlignment="1">
      <alignment horizontal="center"/>
    </xf>
    <xf numFmtId="2" fontId="2" fillId="0" borderId="3" xfId="0" applyNumberFormat="1" applyFont="1" applyBorder="1" applyAlignment="1">
      <alignment horizontal="center"/>
    </xf>
    <xf numFmtId="2" fontId="2" fillId="0" borderId="5" xfId="0" applyNumberFormat="1" applyFont="1" applyBorder="1" applyAlignment="1">
      <alignment horizontal="center"/>
    </xf>
    <xf numFmtId="2" fontId="2" fillId="0" borderId="7" xfId="0" applyNumberFormat="1" applyFont="1" applyBorder="1" applyAlignment="1">
      <alignment horizontal="center"/>
    </xf>
    <xf numFmtId="2" fontId="2" fillId="0" borderId="8" xfId="0" applyNumberFormat="1" applyFont="1" applyBorder="1" applyAlignment="1">
      <alignment horizontal="center"/>
    </xf>
    <xf numFmtId="2" fontId="1" fillId="0" borderId="0" xfId="0" applyNumberFormat="1" applyFont="1" applyBorder="1" applyAlignment="1">
      <alignment horizontal="center"/>
    </xf>
    <xf numFmtId="2" fontId="2" fillId="0" borderId="16" xfId="0" applyNumberFormat="1" applyFont="1" applyBorder="1" applyAlignment="1">
      <alignment horizontal="center"/>
    </xf>
    <xf numFmtId="2" fontId="2" fillId="0" borderId="15" xfId="0" applyNumberFormat="1" applyFont="1" applyBorder="1" applyAlignment="1">
      <alignment horizontal="center"/>
    </xf>
    <xf numFmtId="2" fontId="2" fillId="0" borderId="17" xfId="0" applyNumberFormat="1" applyFont="1" applyBorder="1" applyAlignment="1">
      <alignment horizontal="center"/>
    </xf>
    <xf numFmtId="2" fontId="2" fillId="0" borderId="0" xfId="0" applyNumberFormat="1" applyFont="1" applyBorder="1" applyAlignment="1">
      <alignment horizontal="center"/>
    </xf>
    <xf numFmtId="0" fontId="0" fillId="0" borderId="0" xfId="0" applyBorder="1"/>
    <xf numFmtId="2" fontId="0" fillId="0" borderId="0" xfId="0" applyNumberFormat="1" applyBorder="1"/>
    <xf numFmtId="0" fontId="3" fillId="0" borderId="0" xfId="0" applyFont="1" applyBorder="1"/>
    <xf numFmtId="0" fontId="0" fillId="0" borderId="0" xfId="0" applyFill="1"/>
    <xf numFmtId="166" fontId="2" fillId="0" borderId="0" xfId="0" applyNumberFormat="1" applyFont="1" applyBorder="1" applyAlignment="1">
      <alignment horizontal="center"/>
    </xf>
    <xf numFmtId="166" fontId="2" fillId="0" borderId="15" xfId="0" applyNumberFormat="1" applyFont="1" applyBorder="1" applyAlignment="1">
      <alignment horizontal="center"/>
    </xf>
    <xf numFmtId="166" fontId="2" fillId="0" borderId="16" xfId="0" applyNumberFormat="1" applyFont="1" applyBorder="1" applyAlignment="1">
      <alignment horizontal="center"/>
    </xf>
    <xf numFmtId="166" fontId="2" fillId="0" borderId="17" xfId="0" applyNumberFormat="1" applyFont="1" applyBorder="1" applyAlignment="1">
      <alignment horizontal="center"/>
    </xf>
    <xf numFmtId="2" fontId="1" fillId="2" borderId="19" xfId="0" applyNumberFormat="1" applyFont="1" applyFill="1" applyBorder="1" applyAlignment="1">
      <alignment horizontal="left"/>
    </xf>
    <xf numFmtId="2" fontId="1" fillId="3" borderId="19" xfId="0" applyNumberFormat="1" applyFont="1" applyFill="1" applyBorder="1" applyAlignment="1">
      <alignment horizontal="left"/>
    </xf>
    <xf numFmtId="2" fontId="1" fillId="4" borderId="19" xfId="0" applyNumberFormat="1" applyFont="1" applyFill="1" applyBorder="1" applyAlignment="1">
      <alignment horizontal="left"/>
    </xf>
    <xf numFmtId="2" fontId="1" fillId="5" borderId="19" xfId="0" applyNumberFormat="1" applyFont="1" applyFill="1" applyBorder="1" applyAlignment="1">
      <alignment horizontal="left"/>
    </xf>
    <xf numFmtId="2" fontId="2"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0" fontId="3" fillId="0" borderId="0" xfId="0" applyFont="1" applyFill="1"/>
    <xf numFmtId="0" fontId="5" fillId="0" borderId="0" xfId="2" applyFont="1"/>
    <xf numFmtId="0" fontId="7" fillId="0" borderId="0" xfId="2" applyFont="1"/>
    <xf numFmtId="0" fontId="7" fillId="0" borderId="0" xfId="2" applyFont="1" applyAlignment="1">
      <alignment horizontal="left" indent="2"/>
    </xf>
    <xf numFmtId="0" fontId="10" fillId="0" borderId="0" xfId="2" applyFont="1"/>
    <xf numFmtId="0" fontId="7" fillId="0" borderId="0" xfId="2" applyFont="1" applyBorder="1"/>
    <xf numFmtId="0" fontId="13" fillId="0" borderId="0" xfId="3" applyFont="1" applyAlignment="1">
      <alignment horizontal="center" vertical="center"/>
    </xf>
    <xf numFmtId="0" fontId="8" fillId="0" borderId="0" xfId="2" applyFont="1" applyAlignment="1">
      <alignment horizontal="center"/>
    </xf>
    <xf numFmtId="0" fontId="12" fillId="0" borderId="1" xfId="2" applyFont="1" applyBorder="1" applyAlignment="1">
      <alignment vertical="center"/>
    </xf>
    <xf numFmtId="0" fontId="8" fillId="0" borderId="0" xfId="2" applyFont="1"/>
    <xf numFmtId="4" fontId="12" fillId="0" borderId="0" xfId="2" applyNumberFormat="1" applyFont="1" applyAlignment="1">
      <alignment horizontal="center"/>
    </xf>
    <xf numFmtId="4" fontId="8" fillId="0" borderId="0" xfId="2" applyNumberFormat="1" applyFont="1" applyAlignment="1">
      <alignment horizontal="center"/>
    </xf>
    <xf numFmtId="168" fontId="8" fillId="0" borderId="0" xfId="2" applyNumberFormat="1" applyFont="1" applyAlignment="1">
      <alignment horizontal="center"/>
    </xf>
    <xf numFmtId="0" fontId="12" fillId="0" borderId="1" xfId="2" applyFont="1" applyBorder="1"/>
    <xf numFmtId="0" fontId="9" fillId="0" borderId="0" xfId="2" applyFont="1" applyAlignment="1">
      <alignment horizontal="left" wrapText="1"/>
    </xf>
    <xf numFmtId="4" fontId="12" fillId="0" borderId="0" xfId="2" applyNumberFormat="1" applyFont="1" applyBorder="1" applyAlignment="1">
      <alignment horizontal="center"/>
    </xf>
    <xf numFmtId="0" fontId="0" fillId="0" borderId="0" xfId="0" applyAlignment="1"/>
    <xf numFmtId="0" fontId="5" fillId="0" borderId="0" xfId="2" applyFont="1" applyBorder="1"/>
    <xf numFmtId="0" fontId="7" fillId="0" borderId="21" xfId="2" applyFont="1" applyBorder="1"/>
    <xf numFmtId="168" fontId="12" fillId="0" borderId="0" xfId="2" applyNumberFormat="1" applyFont="1" applyAlignment="1">
      <alignment horizontal="center"/>
    </xf>
    <xf numFmtId="2" fontId="7" fillId="0" borderId="0" xfId="2" applyNumberFormat="1" applyFont="1" applyAlignment="1">
      <alignment horizontal="center"/>
    </xf>
    <xf numFmtId="2" fontId="7" fillId="0" borderId="0" xfId="2" applyNumberFormat="1" applyFont="1" applyAlignment="1">
      <alignment horizontal="left"/>
    </xf>
    <xf numFmtId="1" fontId="7" fillId="0" borderId="0" xfId="2" applyNumberFormat="1" applyFont="1" applyAlignment="1">
      <alignment horizontal="center"/>
    </xf>
    <xf numFmtId="2" fontId="7" fillId="0" borderId="0" xfId="2" applyNumberFormat="1" applyFont="1"/>
    <xf numFmtId="4" fontId="7" fillId="0" borderId="0" xfId="2" applyNumberFormat="1" applyFont="1"/>
    <xf numFmtId="0" fontId="12" fillId="0" borderId="0" xfId="2" applyFont="1" applyBorder="1"/>
    <xf numFmtId="169" fontId="7" fillId="0" borderId="0" xfId="4" applyNumberFormat="1" applyFont="1"/>
    <xf numFmtId="0" fontId="5" fillId="0" borderId="16" xfId="2" applyFont="1" applyBorder="1"/>
    <xf numFmtId="0" fontId="5" fillId="0" borderId="15" xfId="2" applyFont="1" applyBorder="1"/>
    <xf numFmtId="0" fontId="7" fillId="0" borderId="15" xfId="2" applyFont="1" applyBorder="1"/>
    <xf numFmtId="0" fontId="7" fillId="0" borderId="13" xfId="2" applyFont="1" applyBorder="1"/>
    <xf numFmtId="0" fontId="12" fillId="0" borderId="17" xfId="2" applyFont="1" applyBorder="1"/>
    <xf numFmtId="0" fontId="12" fillId="0" borderId="5" xfId="2" applyFont="1" applyBorder="1" applyAlignment="1">
      <alignment horizontal="center" vertical="center" wrapText="1"/>
    </xf>
    <xf numFmtId="0" fontId="12" fillId="0" borderId="14" xfId="2" applyFont="1" applyBorder="1"/>
    <xf numFmtId="0" fontId="12" fillId="0" borderId="6" xfId="2" applyFont="1" applyBorder="1"/>
    <xf numFmtId="0" fontId="12" fillId="0" borderId="17" xfId="2" applyFont="1" applyBorder="1" applyAlignment="1">
      <alignment horizontal="center"/>
    </xf>
    <xf numFmtId="0" fontId="12" fillId="0" borderId="0" xfId="2" applyFont="1" applyBorder="1" applyAlignment="1">
      <alignment horizontal="left" indent="2"/>
    </xf>
    <xf numFmtId="168" fontId="12" fillId="0" borderId="0" xfId="2" applyNumberFormat="1" applyFont="1" applyBorder="1" applyAlignment="1">
      <alignment horizontal="center"/>
    </xf>
    <xf numFmtId="4" fontId="12" fillId="0" borderId="14" xfId="2" applyNumberFormat="1" applyFont="1" applyBorder="1" applyAlignment="1">
      <alignment horizontal="center"/>
    </xf>
    <xf numFmtId="0" fontId="12" fillId="0" borderId="17" xfId="2" applyFont="1" applyBorder="1" applyAlignment="1">
      <alignment horizontal="left" indent="2"/>
    </xf>
    <xf numFmtId="166" fontId="12" fillId="0" borderId="0" xfId="2" applyNumberFormat="1" applyFont="1" applyBorder="1" applyAlignment="1">
      <alignment horizontal="center"/>
    </xf>
    <xf numFmtId="0" fontId="12" fillId="0" borderId="7" xfId="2" applyFont="1" applyBorder="1" applyAlignment="1">
      <alignment horizontal="left" indent="2"/>
    </xf>
    <xf numFmtId="0" fontId="12" fillId="0" borderId="8" xfId="2" applyFont="1" applyBorder="1"/>
    <xf numFmtId="0" fontId="12" fillId="0" borderId="8" xfId="2" applyFont="1" applyBorder="1" applyAlignment="1">
      <alignment horizontal="left" indent="2"/>
    </xf>
    <xf numFmtId="168" fontId="12" fillId="0" borderId="8" xfId="2" applyNumberFormat="1" applyFont="1" applyBorder="1" applyAlignment="1">
      <alignment horizontal="right"/>
    </xf>
    <xf numFmtId="0" fontId="12" fillId="0" borderId="8" xfId="2" applyFont="1" applyBorder="1" applyAlignment="1">
      <alignment horizontal="center"/>
    </xf>
    <xf numFmtId="4" fontId="12" fillId="0" borderId="8" xfId="2" applyNumberFormat="1" applyFont="1" applyBorder="1" applyAlignment="1">
      <alignment horizontal="center"/>
    </xf>
    <xf numFmtId="4" fontId="12" fillId="0" borderId="8" xfId="2" applyNumberFormat="1" applyFont="1" applyBorder="1" applyAlignment="1">
      <alignment horizontal="right"/>
    </xf>
    <xf numFmtId="4" fontId="12" fillId="0" borderId="9" xfId="2" applyNumberFormat="1" applyFont="1" applyBorder="1" applyAlignment="1">
      <alignment horizontal="right"/>
    </xf>
    <xf numFmtId="0" fontId="5" fillId="10" borderId="0" xfId="2" applyFont="1" applyFill="1"/>
    <xf numFmtId="0" fontId="7" fillId="10" borderId="0" xfId="2" applyFont="1" applyFill="1"/>
    <xf numFmtId="9" fontId="5" fillId="10" borderId="0" xfId="2" applyNumberFormat="1" applyFont="1" applyFill="1" applyAlignment="1">
      <alignment horizontal="left"/>
    </xf>
    <xf numFmtId="0" fontId="11" fillId="10" borderId="0" xfId="2" applyFont="1" applyFill="1" applyBorder="1"/>
    <xf numFmtId="0" fontId="11" fillId="10" borderId="0" xfId="2" applyFont="1" applyFill="1" applyBorder="1" applyAlignment="1">
      <alignment horizontal="left" indent="2"/>
    </xf>
    <xf numFmtId="0" fontId="12" fillId="0" borderId="0" xfId="2" applyFont="1" applyAlignment="1">
      <alignment horizontal="center"/>
    </xf>
    <xf numFmtId="0" fontId="15" fillId="0" borderId="0" xfId="2" applyFont="1" applyAlignment="1">
      <alignment horizontal="left" wrapText="1"/>
    </xf>
    <xf numFmtId="0" fontId="12" fillId="0" borderId="0" xfId="2" applyFont="1" applyBorder="1" applyAlignment="1">
      <alignment horizontal="center"/>
    </xf>
    <xf numFmtId="166" fontId="2" fillId="0" borderId="7" xfId="0" applyNumberFormat="1" applyFont="1" applyBorder="1" applyAlignment="1">
      <alignment horizontal="center"/>
    </xf>
    <xf numFmtId="166" fontId="2" fillId="0" borderId="8" xfId="0" applyNumberFormat="1" applyFont="1" applyBorder="1" applyAlignment="1">
      <alignment horizontal="center"/>
    </xf>
    <xf numFmtId="0" fontId="0" fillId="0" borderId="0" xfId="0" applyFont="1" applyBorder="1" applyAlignment="1">
      <alignment horizontal="center" vertical="center"/>
    </xf>
    <xf numFmtId="2" fontId="2" fillId="0" borderId="17" xfId="0" applyNumberFormat="1" applyFont="1" applyBorder="1" applyAlignment="1">
      <alignment horizontal="center" vertical="center"/>
    </xf>
    <xf numFmtId="9" fontId="2" fillId="0" borderId="16" xfId="1" applyFont="1" applyBorder="1" applyAlignment="1">
      <alignment horizontal="center" vertical="center"/>
    </xf>
    <xf numFmtId="9" fontId="2" fillId="0" borderId="15" xfId="1" applyFont="1" applyBorder="1" applyAlignment="1">
      <alignment horizontal="center" vertical="center"/>
    </xf>
    <xf numFmtId="9" fontId="2" fillId="0" borderId="14" xfId="1" applyFont="1" applyBorder="1" applyAlignment="1">
      <alignment horizontal="center" vertical="center"/>
    </xf>
    <xf numFmtId="9" fontId="2" fillId="0" borderId="17" xfId="1" applyFont="1" applyBorder="1" applyAlignment="1">
      <alignment horizontal="center" vertical="center"/>
    </xf>
    <xf numFmtId="9" fontId="2" fillId="0" borderId="0" xfId="1" applyFont="1" applyBorder="1" applyAlignment="1">
      <alignment horizontal="center" vertical="center"/>
    </xf>
    <xf numFmtId="9" fontId="2" fillId="0" borderId="7" xfId="1" applyFont="1" applyBorder="1" applyAlignment="1">
      <alignment horizontal="center" vertical="center"/>
    </xf>
    <xf numFmtId="9" fontId="2" fillId="0" borderId="8" xfId="1" applyFont="1" applyBorder="1" applyAlignment="1">
      <alignment horizontal="center" vertical="center"/>
    </xf>
    <xf numFmtId="9" fontId="2" fillId="0" borderId="9" xfId="1" applyFont="1" applyBorder="1" applyAlignment="1">
      <alignment horizontal="center" vertical="center"/>
    </xf>
    <xf numFmtId="166" fontId="2" fillId="0" borderId="16" xfId="0" applyNumberFormat="1" applyFont="1" applyBorder="1" applyAlignment="1">
      <alignment horizontal="center" vertical="center"/>
    </xf>
    <xf numFmtId="166" fontId="2" fillId="0" borderId="15" xfId="0" applyNumberFormat="1" applyFont="1" applyBorder="1" applyAlignment="1">
      <alignment horizontal="center" vertical="center"/>
    </xf>
    <xf numFmtId="166" fontId="2" fillId="0" borderId="17" xfId="0" applyNumberFormat="1" applyFont="1" applyBorder="1" applyAlignment="1">
      <alignment horizontal="center" vertical="center"/>
    </xf>
    <xf numFmtId="166" fontId="2" fillId="0" borderId="0" xfId="0" applyNumberFormat="1" applyFont="1" applyBorder="1" applyAlignment="1">
      <alignment horizontal="center" vertical="center"/>
    </xf>
    <xf numFmtId="166" fontId="3" fillId="0" borderId="7" xfId="0" applyNumberFormat="1" applyFont="1" applyBorder="1" applyAlignment="1">
      <alignment horizontal="center" vertical="center"/>
    </xf>
    <xf numFmtId="166" fontId="3" fillId="0" borderId="8"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166" fontId="0" fillId="0" borderId="7" xfId="0" applyNumberFormat="1" applyFont="1" applyBorder="1" applyAlignment="1">
      <alignment horizontal="center" vertical="center"/>
    </xf>
    <xf numFmtId="166" fontId="0" fillId="0" borderId="8" xfId="0" applyNumberFormat="1" applyFont="1" applyBorder="1" applyAlignment="1">
      <alignment horizontal="center" vertical="center"/>
    </xf>
    <xf numFmtId="166" fontId="16" fillId="0" borderId="10" xfId="0" applyNumberFormat="1" applyFont="1" applyBorder="1" applyAlignment="1">
      <alignment horizontal="center"/>
    </xf>
    <xf numFmtId="166" fontId="16" fillId="0" borderId="11" xfId="0" applyNumberFormat="1" applyFont="1" applyBorder="1" applyAlignment="1">
      <alignment horizontal="center"/>
    </xf>
    <xf numFmtId="2" fontId="16" fillId="0" borderId="11" xfId="0" applyNumberFormat="1" applyFont="1" applyBorder="1" applyAlignment="1">
      <alignment horizontal="center"/>
    </xf>
    <xf numFmtId="9" fontId="2" fillId="0" borderId="13" xfId="1" applyFont="1" applyBorder="1" applyAlignment="1">
      <alignment horizontal="center" vertical="center"/>
    </xf>
    <xf numFmtId="0" fontId="0" fillId="0" borderId="24" xfId="0" applyBorder="1"/>
    <xf numFmtId="0" fontId="0" fillId="0" borderId="24" xfId="0" applyFill="1" applyBorder="1"/>
    <xf numFmtId="0" fontId="0" fillId="7" borderId="19" xfId="0" applyFill="1" applyBorder="1" applyAlignment="1">
      <alignment vertical="center" wrapText="1"/>
    </xf>
    <xf numFmtId="0" fontId="0" fillId="3" borderId="19" xfId="0" applyFill="1" applyBorder="1" applyAlignment="1">
      <alignment vertical="center" wrapText="1"/>
    </xf>
    <xf numFmtId="0" fontId="0" fillId="6" borderId="20" xfId="0" applyFill="1" applyBorder="1" applyAlignment="1">
      <alignment vertical="center" wrapText="1"/>
    </xf>
    <xf numFmtId="2" fontId="2" fillId="0" borderId="16" xfId="0" applyNumberFormat="1" applyFont="1" applyFill="1" applyBorder="1" applyAlignment="1">
      <alignment horizontal="center" vertical="center"/>
    </xf>
    <xf numFmtId="2" fontId="2" fillId="0" borderId="15" xfId="0" applyNumberFormat="1" applyFont="1" applyFill="1" applyBorder="1" applyAlignment="1">
      <alignment horizontal="center" vertical="center"/>
    </xf>
    <xf numFmtId="2" fontId="2" fillId="0" borderId="17"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2" fontId="2" fillId="0" borderId="15" xfId="0" applyNumberFormat="1" applyFont="1" applyBorder="1" applyAlignment="1">
      <alignment horizontal="center" vertical="center"/>
    </xf>
    <xf numFmtId="2" fontId="2" fillId="0" borderId="0" xfId="0" applyNumberFormat="1" applyFont="1" applyBorder="1" applyAlignment="1">
      <alignment horizontal="center" vertical="center"/>
    </xf>
    <xf numFmtId="2" fontId="0" fillId="0" borderId="8" xfId="0" applyNumberFormat="1" applyFont="1" applyBorder="1" applyAlignment="1">
      <alignment horizontal="center" vertical="center"/>
    </xf>
    <xf numFmtId="2" fontId="3" fillId="0" borderId="8"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0" fillId="0" borderId="7" xfId="0" applyNumberFormat="1" applyFont="1" applyBorder="1" applyAlignment="1">
      <alignment horizontal="center" vertical="center"/>
    </xf>
    <xf numFmtId="2" fontId="19" fillId="3" borderId="19" xfId="0" applyNumberFormat="1" applyFont="1" applyFill="1" applyBorder="1" applyAlignment="1">
      <alignment horizontal="center" vertical="center" wrapText="1"/>
    </xf>
    <xf numFmtId="2" fontId="1" fillId="0" borderId="16" xfId="0" applyNumberFormat="1" applyFont="1" applyBorder="1" applyAlignment="1">
      <alignment horizontal="left"/>
    </xf>
    <xf numFmtId="2" fontId="1" fillId="0" borderId="7" xfId="0" applyNumberFormat="1" applyFont="1" applyBorder="1" applyAlignment="1">
      <alignment horizontal="left"/>
    </xf>
    <xf numFmtId="2" fontId="2" fillId="0" borderId="10" xfId="0" applyNumberFormat="1" applyFont="1" applyFill="1" applyBorder="1" applyAlignment="1">
      <alignment horizontal="center" vertical="center"/>
    </xf>
    <xf numFmtId="2" fontId="2" fillId="0" borderId="11" xfId="0" applyNumberFormat="1" applyFont="1" applyFill="1" applyBorder="1" applyAlignment="1">
      <alignment horizontal="center" vertical="center"/>
    </xf>
    <xf numFmtId="0" fontId="12" fillId="0" borderId="0" xfId="0" applyFont="1"/>
    <xf numFmtId="166" fontId="12" fillId="0" borderId="0" xfId="0" applyNumberFormat="1" applyFont="1"/>
    <xf numFmtId="167" fontId="12" fillId="0" borderId="0" xfId="0" applyNumberFormat="1" applyFont="1"/>
    <xf numFmtId="0" fontId="0" fillId="0" borderId="16" xfId="0" applyBorder="1"/>
    <xf numFmtId="0" fontId="0" fillId="0" borderId="0" xfId="0" applyFont="1"/>
    <xf numFmtId="167" fontId="0" fillId="0" borderId="0" xfId="0" applyNumberFormat="1" applyFont="1"/>
    <xf numFmtId="0" fontId="3" fillId="0" borderId="11" xfId="2" applyFont="1" applyBorder="1" applyAlignment="1">
      <alignment horizontal="center" vertical="center" wrapText="1"/>
    </xf>
    <xf numFmtId="0" fontId="3" fillId="0" borderId="12"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2" xfId="2" applyFont="1" applyBorder="1" applyAlignment="1">
      <alignment horizontal="center" vertical="center" wrapText="1"/>
    </xf>
    <xf numFmtId="166" fontId="0" fillId="0" borderId="0" xfId="0" applyNumberFormat="1" applyFont="1"/>
    <xf numFmtId="0" fontId="4" fillId="0" borderId="0" xfId="2" applyFont="1" applyBorder="1" applyAlignment="1">
      <alignment horizontal="center" vertical="center" wrapText="1"/>
    </xf>
    <xf numFmtId="0" fontId="4" fillId="0" borderId="0" xfId="2" applyFont="1" applyBorder="1"/>
    <xf numFmtId="0" fontId="4" fillId="0" borderId="22" xfId="2" applyFont="1" applyBorder="1" applyAlignment="1">
      <alignment horizontal="center"/>
    </xf>
    <xf numFmtId="0" fontId="4" fillId="0" borderId="17" xfId="2" applyFont="1" applyBorder="1"/>
    <xf numFmtId="0" fontId="4" fillId="0" borderId="0" xfId="2" applyFont="1" applyBorder="1" applyAlignment="1">
      <alignment horizontal="center"/>
    </xf>
    <xf numFmtId="0" fontId="4" fillId="0" borderId="14" xfId="2" applyFont="1" applyBorder="1"/>
    <xf numFmtId="0" fontId="4" fillId="0" borderId="17" xfId="2" applyFont="1" applyBorder="1" applyAlignment="1">
      <alignment horizontal="center"/>
    </xf>
    <xf numFmtId="0" fontId="4" fillId="0" borderId="0" xfId="2" applyFont="1" applyBorder="1" applyAlignment="1">
      <alignment horizontal="left" indent="2"/>
    </xf>
    <xf numFmtId="4" fontId="4" fillId="0" borderId="0" xfId="2" applyNumberFormat="1" applyFont="1" applyBorder="1" applyAlignment="1">
      <alignment horizontal="center"/>
    </xf>
    <xf numFmtId="4" fontId="4" fillId="0" borderId="14" xfId="2" applyNumberFormat="1" applyFont="1" applyBorder="1" applyAlignment="1">
      <alignment horizontal="center"/>
    </xf>
    <xf numFmtId="0" fontId="4" fillId="0" borderId="0" xfId="2" applyNumberFormat="1" applyFont="1" applyBorder="1" applyAlignment="1">
      <alignment horizontal="center" vertical="center" wrapText="1"/>
    </xf>
    <xf numFmtId="0" fontId="4" fillId="0" borderId="17" xfId="2" applyFont="1" applyBorder="1" applyAlignment="1">
      <alignment horizontal="left" indent="2"/>
    </xf>
    <xf numFmtId="0" fontId="4" fillId="0" borderId="0" xfId="2" applyFont="1" applyBorder="1" applyAlignment="1">
      <alignment horizontal="left"/>
    </xf>
    <xf numFmtId="0" fontId="4" fillId="0" borderId="7" xfId="2" applyFont="1" applyBorder="1" applyAlignment="1">
      <alignment horizontal="left" indent="2"/>
    </xf>
    <xf numFmtId="0" fontId="4" fillId="0" borderId="8" xfId="2" applyFont="1" applyBorder="1" applyAlignment="1">
      <alignment horizontal="left" indent="2"/>
    </xf>
    <xf numFmtId="0" fontId="4" fillId="0" borderId="8" xfId="2" applyFont="1" applyBorder="1"/>
    <xf numFmtId="0" fontId="4" fillId="0" borderId="8" xfId="2" applyFont="1" applyBorder="1" applyAlignment="1">
      <alignment horizontal="center"/>
    </xf>
    <xf numFmtId="4" fontId="4" fillId="0" borderId="8" xfId="2" applyNumberFormat="1" applyFont="1" applyBorder="1" applyAlignment="1">
      <alignment horizontal="center"/>
    </xf>
    <xf numFmtId="4" fontId="4" fillId="0" borderId="8" xfId="2" applyNumberFormat="1" applyFont="1" applyBorder="1" applyAlignment="1">
      <alignment horizontal="right"/>
    </xf>
    <xf numFmtId="4" fontId="4" fillId="0" borderId="9" xfId="2" applyNumberFormat="1" applyFont="1" applyBorder="1" applyAlignment="1">
      <alignment horizontal="right"/>
    </xf>
    <xf numFmtId="0" fontId="4" fillId="0" borderId="0" xfId="2" applyFont="1" applyAlignment="1">
      <alignment horizontal="left"/>
    </xf>
    <xf numFmtId="0" fontId="4" fillId="0" borderId="0" xfId="2" applyFont="1"/>
    <xf numFmtId="0" fontId="3" fillId="0" borderId="0" xfId="2" applyFont="1"/>
    <xf numFmtId="0" fontId="3" fillId="0" borderId="0" xfId="3" applyFont="1" applyAlignment="1">
      <alignment horizontal="center" vertical="center"/>
    </xf>
    <xf numFmtId="0" fontId="3" fillId="0" borderId="0" xfId="2" applyFont="1" applyBorder="1" applyAlignment="1">
      <alignment horizontal="center" vertical="center"/>
    </xf>
    <xf numFmtId="0" fontId="3" fillId="0" borderId="0" xfId="2" applyFont="1" applyBorder="1"/>
    <xf numFmtId="0" fontId="3" fillId="0" borderId="16" xfId="2" applyFont="1" applyBorder="1"/>
    <xf numFmtId="0" fontId="3" fillId="0" borderId="15" xfId="2" applyFont="1" applyBorder="1"/>
    <xf numFmtId="0" fontId="4" fillId="0" borderId="15" xfId="2" applyFont="1" applyBorder="1"/>
    <xf numFmtId="0" fontId="4" fillId="0" borderId="13" xfId="2" applyFont="1" applyBorder="1"/>
    <xf numFmtId="0" fontId="4" fillId="0" borderId="0" xfId="2" applyFont="1" applyAlignment="1">
      <alignment horizontal="center"/>
    </xf>
    <xf numFmtId="168" fontId="4" fillId="0" borderId="0" xfId="2" applyNumberFormat="1" applyFont="1" applyAlignment="1">
      <alignment horizontal="center"/>
    </xf>
    <xf numFmtId="4" fontId="4" fillId="0" borderId="0" xfId="2" applyNumberFormat="1" applyFont="1" applyAlignment="1">
      <alignment horizontal="center"/>
    </xf>
    <xf numFmtId="0" fontId="4" fillId="0" borderId="0" xfId="0" applyFont="1"/>
    <xf numFmtId="166" fontId="4" fillId="0" borderId="0" xfId="0" applyNumberFormat="1" applyFont="1"/>
    <xf numFmtId="0" fontId="21" fillId="0" borderId="0" xfId="2" applyFont="1"/>
    <xf numFmtId="0" fontId="4" fillId="0" borderId="0" xfId="2" applyFont="1" applyAlignment="1">
      <alignment horizontal="left" indent="2"/>
    </xf>
    <xf numFmtId="4" fontId="4" fillId="0" borderId="0" xfId="2" applyNumberFormat="1" applyFont="1"/>
    <xf numFmtId="0" fontId="22" fillId="0" borderId="0" xfId="0" applyFont="1" applyAlignment="1">
      <alignment vertical="center"/>
    </xf>
    <xf numFmtId="0" fontId="23" fillId="0" borderId="0" xfId="3" applyFont="1" applyAlignment="1">
      <alignment horizontal="center" vertical="center"/>
    </xf>
    <xf numFmtId="0" fontId="4" fillId="0" borderId="16" xfId="2" applyFont="1" applyBorder="1"/>
    <xf numFmtId="0" fontId="4" fillId="0" borderId="1" xfId="2" applyFont="1" applyBorder="1"/>
    <xf numFmtId="0" fontId="24" fillId="0" borderId="0" xfId="3" applyFont="1"/>
    <xf numFmtId="0" fontId="4" fillId="0" borderId="17" xfId="2" applyFont="1" applyBorder="1" applyAlignment="1">
      <alignment vertical="center" wrapText="1"/>
    </xf>
    <xf numFmtId="0" fontId="4" fillId="0" borderId="1" xfId="2" applyFont="1" applyBorder="1" applyAlignment="1">
      <alignment horizontal="center" vertical="center" wrapText="1"/>
    </xf>
    <xf numFmtId="0" fontId="4" fillId="0" borderId="0" xfId="2" applyFont="1" applyBorder="1" applyAlignment="1">
      <alignment vertical="center" wrapText="1"/>
    </xf>
    <xf numFmtId="0" fontId="25" fillId="0" borderId="0" xfId="2" applyFont="1" applyBorder="1"/>
    <xf numFmtId="4" fontId="4" fillId="0" borderId="17" xfId="2" applyNumberFormat="1" applyFont="1" applyBorder="1" applyAlignment="1">
      <alignment horizontal="center"/>
    </xf>
    <xf numFmtId="0" fontId="4" fillId="0" borderId="0" xfId="2" applyFont="1" applyBorder="1" applyAlignment="1">
      <alignment horizontal="left" indent="4"/>
    </xf>
    <xf numFmtId="0" fontId="4" fillId="0" borderId="7" xfId="2" applyFont="1" applyBorder="1" applyAlignment="1">
      <alignment horizontal="center"/>
    </xf>
    <xf numFmtId="0" fontId="4" fillId="0" borderId="9" xfId="2" applyFont="1" applyBorder="1" applyAlignment="1">
      <alignment horizontal="center"/>
    </xf>
    <xf numFmtId="2" fontId="19" fillId="12" borderId="20" xfId="0" applyNumberFormat="1" applyFont="1" applyFill="1" applyBorder="1" applyAlignment="1">
      <alignment horizontal="center" vertical="center" wrapText="1"/>
    </xf>
    <xf numFmtId="2" fontId="19" fillId="13" borderId="18" xfId="0" applyNumberFormat="1" applyFont="1" applyFill="1" applyBorder="1" applyAlignment="1">
      <alignment horizontal="center" vertical="center" wrapText="1"/>
    </xf>
    <xf numFmtId="2" fontId="19" fillId="14" borderId="19" xfId="0" applyNumberFormat="1" applyFont="1" applyFill="1" applyBorder="1" applyAlignment="1">
      <alignment horizontal="center" vertical="center" wrapText="1"/>
    </xf>
    <xf numFmtId="2" fontId="1" fillId="11" borderId="19" xfId="0" applyNumberFormat="1" applyFont="1" applyFill="1" applyBorder="1" applyAlignment="1">
      <alignment horizontal="left"/>
    </xf>
    <xf numFmtId="2" fontId="1" fillId="15" borderId="19" xfId="0" applyNumberFormat="1" applyFont="1" applyFill="1" applyBorder="1" applyAlignment="1">
      <alignment horizontal="left"/>
    </xf>
    <xf numFmtId="2" fontId="1" fillId="16" borderId="18" xfId="0" applyNumberFormat="1" applyFont="1" applyFill="1" applyBorder="1" applyAlignment="1">
      <alignment horizontal="left"/>
    </xf>
    <xf numFmtId="2" fontId="2" fillId="12" borderId="19" xfId="0" applyNumberFormat="1" applyFont="1" applyFill="1" applyBorder="1" applyAlignment="1">
      <alignment horizontal="center"/>
    </xf>
    <xf numFmtId="2" fontId="1" fillId="0" borderId="18" xfId="0" applyNumberFormat="1" applyFont="1" applyBorder="1" applyAlignment="1">
      <alignment horizontal="center"/>
    </xf>
    <xf numFmtId="2" fontId="1" fillId="0" borderId="19" xfId="0" applyNumberFormat="1" applyFont="1" applyBorder="1" applyAlignment="1">
      <alignment horizontal="center"/>
    </xf>
    <xf numFmtId="2" fontId="1" fillId="0" borderId="24" xfId="0" applyNumberFormat="1" applyFont="1" applyFill="1" applyBorder="1" applyAlignment="1">
      <alignment horizontal="center"/>
    </xf>
    <xf numFmtId="0" fontId="27" fillId="0" borderId="0" xfId="0" applyFont="1"/>
    <xf numFmtId="0" fontId="4" fillId="0" borderId="0" xfId="2" applyFont="1" applyBorder="1" applyAlignment="1">
      <alignment horizontal="center" vertical="center"/>
    </xf>
    <xf numFmtId="0" fontId="4" fillId="0" borderId="0" xfId="2" applyFont="1" applyBorder="1" applyAlignment="1">
      <alignment horizontal="left" vertical="center"/>
    </xf>
    <xf numFmtId="0" fontId="4" fillId="0" borderId="17" xfId="2" applyFont="1" applyBorder="1" applyAlignment="1">
      <alignment horizontal="center" vertical="center"/>
    </xf>
    <xf numFmtId="0" fontId="4" fillId="0" borderId="17" xfId="2" applyFont="1" applyBorder="1" applyAlignment="1">
      <alignment horizontal="left" vertical="center"/>
    </xf>
    <xf numFmtId="168" fontId="4" fillId="0" borderId="0" xfId="2" applyNumberFormat="1" applyFont="1" applyBorder="1" applyAlignment="1">
      <alignment vertical="center"/>
    </xf>
    <xf numFmtId="168" fontId="4" fillId="0" borderId="0" xfId="2" applyNumberFormat="1" applyFont="1" applyBorder="1" applyAlignment="1">
      <alignment horizontal="center" vertical="center"/>
    </xf>
    <xf numFmtId="4" fontId="4" fillId="0" borderId="0" xfId="2" applyNumberFormat="1" applyFont="1" applyBorder="1" applyAlignment="1">
      <alignment horizontal="center" vertical="center"/>
    </xf>
    <xf numFmtId="4" fontId="4" fillId="0" borderId="14" xfId="2" applyNumberFormat="1" applyFont="1" applyBorder="1" applyAlignment="1">
      <alignment horizontal="center" vertical="center"/>
    </xf>
    <xf numFmtId="4" fontId="3" fillId="0" borderId="0" xfId="2" applyNumberFormat="1" applyFont="1" applyBorder="1" applyAlignment="1">
      <alignment horizontal="center" vertical="center"/>
    </xf>
    <xf numFmtId="0" fontId="29" fillId="0" borderId="0" xfId="11" applyFont="1" applyAlignment="1">
      <alignment horizontal="left" vertical="center"/>
    </xf>
    <xf numFmtId="49" fontId="29" fillId="0" borderId="0" xfId="11" applyNumberFormat="1" applyFont="1" applyAlignment="1">
      <alignment horizontal="left" vertical="center"/>
    </xf>
    <xf numFmtId="0" fontId="29" fillId="0" borderId="0" xfId="11" applyFont="1" applyAlignment="1">
      <alignment horizontal="center" vertical="center"/>
    </xf>
    <xf numFmtId="0" fontId="29" fillId="0" borderId="21" xfId="11" applyFont="1" applyBorder="1" applyAlignment="1">
      <alignment horizontal="left" vertical="center"/>
    </xf>
    <xf numFmtId="0" fontId="29" fillId="0" borderId="21" xfId="11" applyFont="1" applyBorder="1" applyAlignment="1">
      <alignment horizontal="center" vertical="center"/>
    </xf>
    <xf numFmtId="0" fontId="31" fillId="0" borderId="0" xfId="11" applyFont="1" applyAlignment="1">
      <alignment horizontal="left" vertical="center"/>
    </xf>
    <xf numFmtId="0" fontId="32" fillId="0" borderId="0" xfId="11" applyFont="1" applyAlignment="1">
      <alignment horizontal="left" vertical="center"/>
    </xf>
    <xf numFmtId="0" fontId="33" fillId="0" borderId="0" xfId="11" applyFont="1" applyAlignment="1">
      <alignment horizontal="left" vertical="center"/>
    </xf>
    <xf numFmtId="0" fontId="4" fillId="0" borderId="0" xfId="12"/>
    <xf numFmtId="49" fontId="30" fillId="0" borderId="0" xfId="11" applyNumberFormat="1" applyFont="1" applyAlignment="1">
      <alignment horizontal="center" vertical="center"/>
    </xf>
    <xf numFmtId="0" fontId="34" fillId="0" borderId="0" xfId="11" applyFont="1" applyAlignment="1">
      <alignment horizontal="left" vertical="center"/>
    </xf>
    <xf numFmtId="0" fontId="35" fillId="0" borderId="0" xfId="11" applyFont="1" applyAlignment="1">
      <alignment horizontal="left" vertical="center"/>
    </xf>
    <xf numFmtId="0" fontId="35" fillId="0" borderId="0" xfId="11" applyFont="1" applyAlignment="1">
      <alignment horizontal="center" vertical="center"/>
    </xf>
    <xf numFmtId="49" fontId="6" fillId="0" borderId="0" xfId="11" applyNumberFormat="1" applyFont="1" applyAlignment="1">
      <alignment horizontal="center" vertical="center"/>
    </xf>
    <xf numFmtId="0" fontId="36" fillId="0" borderId="0" xfId="11" applyFont="1" applyAlignment="1">
      <alignment horizontal="left" vertical="center"/>
    </xf>
    <xf numFmtId="0" fontId="31" fillId="0" borderId="0" xfId="11" applyFont="1" applyAlignment="1">
      <alignment horizontal="center" vertical="center"/>
    </xf>
    <xf numFmtId="0" fontId="17" fillId="0" borderId="0" xfId="11" applyFont="1" applyAlignment="1">
      <alignment horizontal="left" vertical="center"/>
    </xf>
    <xf numFmtId="0" fontId="6" fillId="0" borderId="0" xfId="11" applyFont="1" applyAlignment="1">
      <alignment horizontal="left" vertical="center"/>
    </xf>
    <xf numFmtId="0" fontId="37" fillId="0" borderId="0" xfId="11" applyFont="1" applyAlignment="1">
      <alignment horizontal="left" vertical="center"/>
    </xf>
    <xf numFmtId="0" fontId="37" fillId="0" borderId="0" xfId="11" applyFont="1" applyAlignment="1">
      <alignment horizontal="center" vertical="center"/>
    </xf>
    <xf numFmtId="49" fontId="6" fillId="0" borderId="0" xfId="11" applyNumberFormat="1" applyFont="1" applyAlignment="1">
      <alignment horizontal="left" vertical="center"/>
    </xf>
    <xf numFmtId="49" fontId="38" fillId="0" borderId="0" xfId="11" applyNumberFormat="1" applyFont="1" applyAlignment="1">
      <alignment horizontal="left" vertical="center"/>
    </xf>
    <xf numFmtId="49" fontId="29" fillId="0" borderId="0" xfId="11" applyNumberFormat="1" applyFont="1" applyAlignment="1">
      <alignment horizontal="right" vertical="center"/>
    </xf>
    <xf numFmtId="0" fontId="29" fillId="0" borderId="0" xfId="11" applyFont="1" applyAlignment="1">
      <alignment horizontal="right" vertical="center"/>
    </xf>
    <xf numFmtId="0" fontId="29" fillId="0" borderId="0" xfId="11" applyFont="1" applyAlignment="1">
      <alignment horizontal="left" vertical="top"/>
    </xf>
    <xf numFmtId="0" fontId="41" fillId="0" borderId="0" xfId="11" applyFont="1" applyAlignment="1">
      <alignment horizontal="left" vertical="top"/>
    </xf>
    <xf numFmtId="0" fontId="33" fillId="0" borderId="0" xfId="11" applyFont="1" applyAlignment="1">
      <alignment horizontal="left" vertical="top"/>
    </xf>
    <xf numFmtId="0" fontId="31" fillId="0" borderId="0" xfId="11" applyFont="1" applyAlignment="1">
      <alignment horizontal="left" vertical="top"/>
    </xf>
    <xf numFmtId="0" fontId="42" fillId="0" borderId="0" xfId="11" applyFont="1" applyAlignment="1">
      <alignment horizontal="center" vertical="top"/>
    </xf>
    <xf numFmtId="0" fontId="42" fillId="0" borderId="0" xfId="11" applyFont="1" applyAlignment="1">
      <alignment horizontal="left" vertical="top"/>
    </xf>
    <xf numFmtId="0" fontId="43" fillId="0" borderId="0" xfId="11" applyFont="1" applyAlignment="1">
      <alignment horizontal="left" vertical="top"/>
    </xf>
    <xf numFmtId="1" fontId="43" fillId="0" borderId="0" xfId="11" applyNumberFormat="1" applyFont="1" applyAlignment="1">
      <alignment horizontal="left" vertical="top"/>
    </xf>
    <xf numFmtId="0" fontId="6" fillId="0" borderId="0" xfId="11" applyFont="1" applyAlignment="1">
      <alignment horizontal="left" vertical="top"/>
    </xf>
    <xf numFmtId="0" fontId="44" fillId="0" borderId="0" xfId="11" applyFont="1" applyAlignment="1">
      <alignment horizontal="left" vertical="top"/>
    </xf>
    <xf numFmtId="0" fontId="38" fillId="0" borderId="0" xfId="11" applyFont="1" applyAlignment="1">
      <alignment horizontal="left" vertical="top"/>
    </xf>
    <xf numFmtId="1" fontId="44" fillId="0" borderId="0" xfId="11" applyNumberFormat="1" applyFont="1" applyAlignment="1">
      <alignment horizontal="left" vertical="top"/>
    </xf>
    <xf numFmtId="0" fontId="45" fillId="0" borderId="0" xfId="11" applyFont="1" applyAlignment="1">
      <alignment horizontal="left" vertical="top"/>
    </xf>
    <xf numFmtId="0" fontId="37" fillId="0" borderId="0" xfId="11" applyFont="1" applyAlignment="1">
      <alignment horizontal="left" vertical="top"/>
    </xf>
    <xf numFmtId="1" fontId="31" fillId="0" borderId="0" xfId="11" applyNumberFormat="1" applyFont="1" applyAlignment="1">
      <alignment horizontal="left" vertical="top"/>
    </xf>
    <xf numFmtId="0" fontId="29" fillId="0" borderId="0" xfId="11" applyFont="1"/>
    <xf numFmtId="0" fontId="29" fillId="0" borderId="0" xfId="11" applyFont="1" applyAlignment="1">
      <alignment horizontal="right" vertical="top"/>
    </xf>
    <xf numFmtId="0" fontId="4" fillId="0" borderId="1" xfId="11" applyFont="1" applyBorder="1" applyAlignment="1">
      <alignment horizontal="left" vertical="top"/>
    </xf>
    <xf numFmtId="0" fontId="24" fillId="0" borderId="0" xfId="11" applyFont="1" applyBorder="1" applyAlignment="1">
      <alignment horizontal="center" vertical="center"/>
    </xf>
    <xf numFmtId="1" fontId="24" fillId="0" borderId="0" xfId="11" applyNumberFormat="1" applyFont="1" applyBorder="1" applyAlignment="1">
      <alignment horizontal="center" vertical="center"/>
    </xf>
    <xf numFmtId="0" fontId="39" fillId="0" borderId="0" xfId="11" applyFont="1" applyBorder="1" applyAlignment="1">
      <alignment horizontal="center" vertical="center"/>
    </xf>
    <xf numFmtId="1" fontId="39" fillId="0" borderId="0" xfId="11" applyNumberFormat="1" applyFont="1" applyBorder="1" applyAlignment="1">
      <alignment horizontal="center" vertical="center"/>
    </xf>
    <xf numFmtId="0" fontId="30" fillId="0" borderId="7" xfId="11" applyFont="1" applyBorder="1" applyAlignment="1">
      <alignment horizontal="center" vertical="center"/>
    </xf>
    <xf numFmtId="0" fontId="12" fillId="0" borderId="8" xfId="12" applyFont="1" applyBorder="1" applyAlignment="1">
      <alignment vertical="center"/>
    </xf>
    <xf numFmtId="0" fontId="30" fillId="0" borderId="8" xfId="11" applyFont="1" applyBorder="1" applyAlignment="1">
      <alignment horizontal="center" vertical="center"/>
    </xf>
    <xf numFmtId="1" fontId="30" fillId="0" borderId="8" xfId="11" applyNumberFormat="1" applyFont="1" applyBorder="1" applyAlignment="1">
      <alignment horizontal="center" vertical="center"/>
    </xf>
    <xf numFmtId="0" fontId="30" fillId="0" borderId="9" xfId="11" applyFont="1" applyBorder="1" applyAlignment="1">
      <alignment horizontal="center" vertical="center"/>
    </xf>
    <xf numFmtId="0" fontId="4" fillId="0" borderId="0" xfId="11" applyFont="1" applyBorder="1" applyAlignment="1">
      <alignment horizontal="left" vertical="top"/>
    </xf>
    <xf numFmtId="0" fontId="24" fillId="0" borderId="0" xfId="11" quotePrefix="1" applyFont="1" applyBorder="1" applyAlignment="1">
      <alignment horizontal="center" vertical="center"/>
    </xf>
    <xf numFmtId="49" fontId="29" fillId="0" borderId="17" xfId="11" applyNumberFormat="1" applyFont="1" applyBorder="1" applyAlignment="1">
      <alignment horizontal="left" vertical="center"/>
    </xf>
    <xf numFmtId="0" fontId="29" fillId="0" borderId="0" xfId="11" applyFont="1" applyBorder="1" applyAlignment="1">
      <alignment horizontal="left" vertical="center"/>
    </xf>
    <xf numFmtId="0" fontId="29" fillId="0" borderId="0" xfId="11" applyFont="1" applyBorder="1" applyAlignment="1">
      <alignment horizontal="center" vertical="center"/>
    </xf>
    <xf numFmtId="0" fontId="29" fillId="0" borderId="14" xfId="11" applyFont="1" applyBorder="1" applyAlignment="1">
      <alignment horizontal="center" vertical="center"/>
    </xf>
    <xf numFmtId="49" fontId="29" fillId="0" borderId="25" xfId="11" applyNumberFormat="1" applyFont="1" applyBorder="1" applyAlignment="1">
      <alignment horizontal="left" vertical="center"/>
    </xf>
    <xf numFmtId="0" fontId="29" fillId="0" borderId="26" xfId="11" applyFont="1" applyBorder="1" applyAlignment="1">
      <alignment horizontal="center" vertical="center"/>
    </xf>
    <xf numFmtId="0" fontId="30" fillId="0" borderId="17" xfId="11" applyFont="1" applyBorder="1" applyAlignment="1">
      <alignment horizontal="center" vertical="center"/>
    </xf>
    <xf numFmtId="0" fontId="30" fillId="0" borderId="0" xfId="11" applyFont="1" applyBorder="1" applyAlignment="1">
      <alignment horizontal="center" vertical="center"/>
    </xf>
    <xf numFmtId="1" fontId="30" fillId="0" borderId="0" xfId="11" applyNumberFormat="1" applyFont="1" applyBorder="1" applyAlignment="1">
      <alignment horizontal="center" vertical="center"/>
    </xf>
    <xf numFmtId="0" fontId="30" fillId="0" borderId="14" xfId="11" applyFont="1" applyBorder="1" applyAlignment="1">
      <alignment horizontal="center" vertical="center"/>
    </xf>
    <xf numFmtId="0" fontId="31" fillId="0" borderId="0" xfId="11" applyFont="1" applyBorder="1" applyAlignment="1">
      <alignment horizontal="left" vertical="center"/>
    </xf>
    <xf numFmtId="0" fontId="4" fillId="0" borderId="0" xfId="12" applyFont="1" applyBorder="1" applyAlignment="1">
      <alignment vertical="center"/>
    </xf>
    <xf numFmtId="0" fontId="4" fillId="0" borderId="0" xfId="11" quotePrefix="1" applyFont="1" applyBorder="1" applyAlignment="1">
      <alignment horizontal="center" vertical="center"/>
    </xf>
    <xf numFmtId="1" fontId="24" fillId="0" borderId="0" xfId="11" quotePrefix="1" applyNumberFormat="1" applyFont="1" applyBorder="1" applyAlignment="1">
      <alignment horizontal="center" vertical="center"/>
    </xf>
    <xf numFmtId="0" fontId="4" fillId="0" borderId="0" xfId="12" quotePrefix="1" applyFont="1" applyBorder="1" applyAlignment="1">
      <alignment horizontal="center" vertical="center"/>
    </xf>
    <xf numFmtId="0" fontId="4" fillId="0" borderId="0" xfId="12" applyFont="1" applyBorder="1" applyAlignment="1">
      <alignment horizontal="center" vertical="center"/>
    </xf>
    <xf numFmtId="0" fontId="1" fillId="0" borderId="14" xfId="0" quotePrefix="1" applyNumberFormat="1" applyFont="1" applyFill="1" applyBorder="1" applyAlignment="1">
      <alignment horizontal="center" vertical="center"/>
    </xf>
    <xf numFmtId="0" fontId="3" fillId="0" borderId="10" xfId="2" applyFont="1" applyBorder="1" applyAlignment="1">
      <alignment horizontal="center" vertical="center" wrapText="1"/>
    </xf>
    <xf numFmtId="0" fontId="0" fillId="0" borderId="0" xfId="0" applyFont="1" applyAlignment="1"/>
    <xf numFmtId="0" fontId="3" fillId="0" borderId="0" xfId="0" applyFont="1" applyAlignment="1">
      <alignment horizontal="left" indent="1"/>
    </xf>
    <xf numFmtId="0" fontId="3" fillId="0" borderId="0" xfId="0" applyFont="1" applyAlignment="1">
      <alignment horizontal="left"/>
    </xf>
    <xf numFmtId="0" fontId="12" fillId="0" borderId="0" xfId="2" applyFont="1" applyBorder="1" applyAlignment="1">
      <alignment horizontal="left"/>
    </xf>
    <xf numFmtId="0" fontId="11" fillId="0" borderId="0" xfId="2" applyFont="1" applyBorder="1" applyAlignment="1">
      <alignment horizontal="left"/>
    </xf>
    <xf numFmtId="2" fontId="3" fillId="0" borderId="10" xfId="0" applyNumberFormat="1" applyFont="1" applyBorder="1" applyAlignment="1">
      <alignment horizontal="center" vertical="center"/>
    </xf>
    <xf numFmtId="9" fontId="2" fillId="0" borderId="0" xfId="1" applyNumberFormat="1" applyFont="1" applyBorder="1" applyAlignment="1">
      <alignment horizontal="center" vertical="center"/>
    </xf>
    <xf numFmtId="9" fontId="2" fillId="0" borderId="14" xfId="1" applyNumberFormat="1" applyFont="1" applyBorder="1" applyAlignment="1">
      <alignment horizontal="center" vertical="center"/>
    </xf>
    <xf numFmtId="0" fontId="0" fillId="0" borderId="0" xfId="2" applyNumberFormat="1" applyFont="1" applyFill="1" applyBorder="1" applyAlignment="1">
      <alignment horizontal="center" vertical="center" wrapText="1"/>
    </xf>
    <xf numFmtId="0" fontId="4" fillId="0" borderId="0" xfId="2" applyFont="1" applyBorder="1" applyAlignment="1">
      <alignment horizontal="center"/>
    </xf>
    <xf numFmtId="0" fontId="0" fillId="0" borderId="0" xfId="12" applyFont="1" applyBorder="1" applyAlignment="1">
      <alignment vertical="center" wrapText="1"/>
    </xf>
    <xf numFmtId="0" fontId="24" fillId="0" borderId="0" xfId="11" applyFont="1" applyBorder="1" applyAlignment="1">
      <alignment horizontal="center" vertical="center" wrapText="1"/>
    </xf>
    <xf numFmtId="1" fontId="24" fillId="0" borderId="0" xfId="11" applyNumberFormat="1" applyFont="1" applyBorder="1" applyAlignment="1">
      <alignment horizontal="center" vertical="center" wrapText="1"/>
    </xf>
    <xf numFmtId="1" fontId="4" fillId="0" borderId="0" xfId="11" applyNumberFormat="1" applyFont="1" applyBorder="1" applyAlignment="1">
      <alignment horizontal="center" vertical="center" wrapText="1"/>
    </xf>
    <xf numFmtId="0" fontId="0" fillId="0" borderId="0" xfId="12" applyFont="1" applyBorder="1" applyAlignment="1">
      <alignment vertical="center"/>
    </xf>
    <xf numFmtId="0" fontId="0" fillId="0" borderId="0" xfId="12" quotePrefix="1" applyFont="1" applyBorder="1" applyAlignment="1">
      <alignment horizontal="center" vertical="center"/>
    </xf>
    <xf numFmtId="0" fontId="6" fillId="0" borderId="17" xfId="11" applyFont="1" applyBorder="1" applyAlignment="1">
      <alignment horizontal="center" vertical="center"/>
    </xf>
    <xf numFmtId="0" fontId="6" fillId="0" borderId="0" xfId="11" applyFont="1" applyBorder="1" applyAlignment="1">
      <alignment horizontal="center" vertical="center"/>
    </xf>
    <xf numFmtId="1" fontId="6" fillId="0" borderId="0" xfId="11" applyNumberFormat="1" applyFont="1" applyBorder="1" applyAlignment="1">
      <alignment horizontal="center" vertical="center"/>
    </xf>
    <xf numFmtId="0" fontId="6" fillId="0" borderId="14" xfId="11" applyFont="1" applyBorder="1" applyAlignment="1">
      <alignment horizontal="center" vertical="center"/>
    </xf>
    <xf numFmtId="0" fontId="24" fillId="0" borderId="13" xfId="11" applyFont="1" applyBorder="1" applyAlignment="1">
      <alignment horizontal="center" vertical="top"/>
    </xf>
    <xf numFmtId="0" fontId="4" fillId="0" borderId="17" xfId="11" applyFont="1" applyBorder="1" applyAlignment="1">
      <alignment horizontal="center" vertical="top"/>
    </xf>
    <xf numFmtId="0" fontId="4" fillId="0" borderId="0" xfId="11" applyFont="1" applyBorder="1" applyAlignment="1">
      <alignment horizontal="center" vertical="top"/>
    </xf>
    <xf numFmtId="0" fontId="24" fillId="0" borderId="14" xfId="11" applyFont="1" applyBorder="1" applyAlignment="1">
      <alignment horizontal="center" vertical="top"/>
    </xf>
    <xf numFmtId="0" fontId="4" fillId="0" borderId="25" xfId="11" applyFont="1" applyBorder="1" applyAlignment="1">
      <alignment horizontal="center" vertical="top"/>
    </xf>
    <xf numFmtId="0" fontId="4" fillId="0" borderId="21" xfId="11" applyFont="1" applyBorder="1" applyAlignment="1">
      <alignment horizontal="left" vertical="top"/>
    </xf>
    <xf numFmtId="0" fontId="4" fillId="0" borderId="21" xfId="11" applyFont="1" applyBorder="1" applyAlignment="1">
      <alignment horizontal="center" vertical="top"/>
    </xf>
    <xf numFmtId="0" fontId="0" fillId="0" borderId="17" xfId="11" applyFont="1" applyBorder="1" applyAlignment="1">
      <alignment horizontal="center" vertical="top"/>
    </xf>
    <xf numFmtId="0" fontId="0" fillId="0" borderId="0" xfId="11" applyFont="1" applyBorder="1" applyAlignment="1">
      <alignment horizontal="center" vertical="top"/>
    </xf>
    <xf numFmtId="0" fontId="4" fillId="0" borderId="5" xfId="11" applyFont="1" applyBorder="1" applyAlignment="1">
      <alignment horizontal="center" vertical="top"/>
    </xf>
    <xf numFmtId="0" fontId="4" fillId="0" borderId="1" xfId="11" applyFont="1" applyBorder="1" applyAlignment="1">
      <alignment horizontal="center" vertical="top"/>
    </xf>
    <xf numFmtId="0" fontId="4" fillId="17" borderId="0" xfId="11" applyFont="1" applyFill="1" applyBorder="1" applyAlignment="1">
      <alignment horizontal="center" vertical="top"/>
    </xf>
    <xf numFmtId="0" fontId="4" fillId="0" borderId="0" xfId="11" applyFont="1" applyFill="1" applyBorder="1" applyAlignment="1">
      <alignment horizontal="center" vertical="top"/>
    </xf>
    <xf numFmtId="0" fontId="0" fillId="0" borderId="0" xfId="11" applyFont="1" applyFill="1" applyBorder="1" applyAlignment="1">
      <alignment horizontal="center" vertical="top"/>
    </xf>
    <xf numFmtId="0" fontId="0" fillId="17" borderId="0" xfId="11" applyFont="1" applyFill="1" applyBorder="1" applyAlignment="1">
      <alignment horizontal="left" vertical="top"/>
    </xf>
    <xf numFmtId="0" fontId="0" fillId="0" borderId="0" xfId="11" applyFont="1" applyBorder="1" applyAlignment="1">
      <alignment horizontal="left" vertical="top"/>
    </xf>
    <xf numFmtId="0" fontId="4" fillId="0" borderId="27" xfId="11" applyFont="1" applyBorder="1" applyAlignment="1">
      <alignment vertical="top"/>
    </xf>
    <xf numFmtId="0" fontId="4" fillId="0" borderId="28" xfId="11" applyFont="1" applyBorder="1" applyAlignment="1">
      <alignment vertical="top"/>
    </xf>
    <xf numFmtId="0" fontId="4" fillId="0" borderId="29" xfId="11" applyFont="1" applyBorder="1" applyAlignment="1">
      <alignment vertical="top"/>
    </xf>
    <xf numFmtId="0" fontId="47" fillId="0" borderId="16" xfId="2" applyFont="1" applyBorder="1"/>
    <xf numFmtId="0" fontId="47" fillId="0" borderId="15" xfId="2" applyFont="1" applyBorder="1" applyAlignment="1">
      <alignment horizontal="left"/>
    </xf>
    <xf numFmtId="0" fontId="47" fillId="0" borderId="15" xfId="2" applyFont="1" applyBorder="1"/>
    <xf numFmtId="0" fontId="47" fillId="0" borderId="13" xfId="2" applyFont="1" applyBorder="1"/>
    <xf numFmtId="0" fontId="47" fillId="0" borderId="17" xfId="2" applyFont="1" applyBorder="1"/>
    <xf numFmtId="0" fontId="47" fillId="0" borderId="0" xfId="2" applyFont="1" applyBorder="1"/>
    <xf numFmtId="0" fontId="47" fillId="0" borderId="1" xfId="2" applyFont="1" applyBorder="1"/>
    <xf numFmtId="0" fontId="47" fillId="0" borderId="6" xfId="2" applyFont="1" applyBorder="1"/>
    <xf numFmtId="0" fontId="47" fillId="0" borderId="14" xfId="2" applyFont="1" applyBorder="1"/>
    <xf numFmtId="0" fontId="47" fillId="0" borderId="17" xfId="2" applyFont="1" applyBorder="1" applyAlignment="1">
      <alignment vertical="center" wrapText="1"/>
    </xf>
    <xf numFmtId="0" fontId="47" fillId="0" borderId="1" xfId="2" applyFont="1" applyBorder="1" applyAlignment="1">
      <alignment horizontal="center" vertical="center" wrapText="1"/>
    </xf>
    <xf numFmtId="0" fontId="47" fillId="0" borderId="0" xfId="2" applyFont="1" applyBorder="1" applyAlignment="1">
      <alignment vertical="center" wrapText="1"/>
    </xf>
    <xf numFmtId="0" fontId="47" fillId="0" borderId="6" xfId="2" applyFont="1" applyBorder="1" applyAlignment="1">
      <alignment horizontal="center" vertical="center" wrapText="1"/>
    </xf>
    <xf numFmtId="0" fontId="47" fillId="0" borderId="0" xfId="2" applyFont="1" applyBorder="1" applyAlignment="1">
      <alignment horizontal="left"/>
    </xf>
    <xf numFmtId="0" fontId="48" fillId="0" borderId="0" xfId="2" applyFont="1" applyBorder="1"/>
    <xf numFmtId="4" fontId="47" fillId="0" borderId="17" xfId="2" applyNumberFormat="1" applyFont="1" applyBorder="1" applyAlignment="1">
      <alignment horizontal="center"/>
    </xf>
    <xf numFmtId="4" fontId="47" fillId="0" borderId="0" xfId="2" applyNumberFormat="1" applyFont="1" applyBorder="1" applyAlignment="1">
      <alignment horizontal="center"/>
    </xf>
    <xf numFmtId="4" fontId="47" fillId="0" borderId="14" xfId="2" applyNumberFormat="1" applyFont="1" applyBorder="1" applyAlignment="1">
      <alignment horizontal="center"/>
    </xf>
    <xf numFmtId="0" fontId="47" fillId="0" borderId="0" xfId="2" applyFont="1" applyBorder="1" applyAlignment="1">
      <alignment horizontal="left" indent="4"/>
    </xf>
    <xf numFmtId="0" fontId="47" fillId="0" borderId="0" xfId="2" applyFont="1" applyBorder="1" applyAlignment="1">
      <alignment horizontal="left" indent="2"/>
    </xf>
    <xf numFmtId="4" fontId="47" fillId="0" borderId="0" xfId="2" applyNumberFormat="1" applyFont="1" applyFill="1" applyBorder="1" applyAlignment="1">
      <alignment horizontal="center"/>
    </xf>
    <xf numFmtId="0" fontId="49" fillId="0" borderId="0" xfId="2" applyFont="1" applyBorder="1"/>
    <xf numFmtId="0" fontId="50" fillId="0" borderId="0" xfId="2" applyFont="1" applyBorder="1" applyAlignment="1">
      <alignment horizontal="left" indent="2"/>
    </xf>
    <xf numFmtId="0" fontId="47" fillId="0" borderId="0" xfId="2" applyFont="1" applyBorder="1" applyAlignment="1">
      <alignment horizontal="left" indent="5"/>
    </xf>
    <xf numFmtId="0" fontId="47" fillId="0" borderId="0" xfId="2" applyFont="1" applyFill="1" applyBorder="1" applyAlignment="1">
      <alignment horizontal="left"/>
    </xf>
    <xf numFmtId="0" fontId="47" fillId="0" borderId="0" xfId="2" applyFont="1" applyFill="1" applyBorder="1"/>
    <xf numFmtId="0" fontId="47" fillId="0" borderId="0" xfId="2" applyFont="1" applyBorder="1" applyAlignment="1">
      <alignment horizontal="left" indent="7"/>
    </xf>
    <xf numFmtId="2" fontId="47" fillId="0" borderId="17" xfId="2" applyNumberFormat="1" applyFont="1" applyFill="1" applyBorder="1" applyAlignment="1">
      <alignment horizontal="center"/>
    </xf>
    <xf numFmtId="2" fontId="47" fillId="0" borderId="0" xfId="2" applyNumberFormat="1" applyFont="1" applyFill="1" applyBorder="1" applyAlignment="1">
      <alignment horizontal="center"/>
    </xf>
    <xf numFmtId="4" fontId="47" fillId="0" borderId="17" xfId="2" applyNumberFormat="1" applyFont="1" applyFill="1" applyBorder="1" applyAlignment="1">
      <alignment horizontal="center"/>
    </xf>
    <xf numFmtId="4" fontId="47" fillId="0" borderId="14" xfId="2" applyNumberFormat="1" applyFont="1" applyFill="1" applyBorder="1" applyAlignment="1">
      <alignment horizontal="center"/>
    </xf>
    <xf numFmtId="0" fontId="47" fillId="0" borderId="0" xfId="2" quotePrefix="1" applyFont="1" applyBorder="1" applyAlignment="1">
      <alignment horizontal="left"/>
    </xf>
    <xf numFmtId="170" fontId="47" fillId="0" borderId="0" xfId="2" applyNumberFormat="1" applyFont="1" applyBorder="1" applyAlignment="1">
      <alignment horizontal="center"/>
    </xf>
    <xf numFmtId="4" fontId="50" fillId="0" borderId="17" xfId="2" applyNumberFormat="1" applyFont="1" applyBorder="1" applyAlignment="1">
      <alignment horizontal="center"/>
    </xf>
    <xf numFmtId="0" fontId="52" fillId="0" borderId="0" xfId="2" applyFont="1" applyBorder="1"/>
    <xf numFmtId="4" fontId="50" fillId="0" borderId="0" xfId="2" applyNumberFormat="1" applyFont="1" applyBorder="1" applyAlignment="1">
      <alignment horizontal="center"/>
    </xf>
    <xf numFmtId="0" fontId="47" fillId="0" borderId="7" xfId="2" applyFont="1" applyBorder="1" applyAlignment="1">
      <alignment horizontal="center"/>
    </xf>
    <xf numFmtId="0" fontId="47" fillId="0" borderId="8" xfId="2" applyFont="1" applyBorder="1" applyAlignment="1">
      <alignment horizontal="center"/>
    </xf>
    <xf numFmtId="0" fontId="47" fillId="0" borderId="8" xfId="2" applyFont="1" applyBorder="1"/>
    <xf numFmtId="168" fontId="47" fillId="0" borderId="8" xfId="2" applyNumberFormat="1" applyFont="1" applyBorder="1" applyAlignment="1">
      <alignment horizontal="center"/>
    </xf>
    <xf numFmtId="4" fontId="47" fillId="0" borderId="8" xfId="2" applyNumberFormat="1" applyFont="1" applyBorder="1" applyAlignment="1">
      <alignment horizontal="center"/>
    </xf>
    <xf numFmtId="0" fontId="47" fillId="0" borderId="0" xfId="2" applyFont="1" applyBorder="1" applyAlignment="1">
      <alignment horizontal="center"/>
    </xf>
    <xf numFmtId="0" fontId="8" fillId="0" borderId="0" xfId="2" applyFont="1" applyBorder="1"/>
    <xf numFmtId="0" fontId="6" fillId="0" borderId="0" xfId="3"/>
    <xf numFmtId="0" fontId="53" fillId="0" borderId="0" xfId="2" applyFont="1" applyBorder="1" applyAlignment="1">
      <alignment horizontal="center"/>
    </xf>
    <xf numFmtId="0" fontId="53" fillId="0" borderId="0" xfId="2" applyFont="1" applyBorder="1"/>
    <xf numFmtId="168" fontId="53" fillId="0" borderId="0" xfId="2" applyNumberFormat="1" applyFont="1" applyBorder="1" applyAlignment="1">
      <alignment horizontal="center"/>
    </xf>
    <xf numFmtId="4" fontId="53" fillId="0" borderId="0" xfId="2" applyNumberFormat="1" applyFont="1" applyBorder="1" applyAlignment="1">
      <alignment horizontal="center"/>
    </xf>
    <xf numFmtId="4" fontId="8" fillId="0" borderId="0" xfId="2" applyNumberFormat="1" applyFont="1" applyBorder="1" applyAlignment="1">
      <alignment horizontal="center"/>
    </xf>
    <xf numFmtId="0" fontId="4" fillId="0" borderId="0" xfId="2" applyBorder="1"/>
    <xf numFmtId="0" fontId="4" fillId="0" borderId="0" xfId="2"/>
    <xf numFmtId="0" fontId="47" fillId="0" borderId="0" xfId="2" applyFont="1" applyBorder="1" applyAlignment="1">
      <alignment horizontal="center" vertical="center" wrapText="1"/>
    </xf>
    <xf numFmtId="0" fontId="6" fillId="0" borderId="0" xfId="3" applyBorder="1"/>
    <xf numFmtId="0" fontId="12" fillId="0" borderId="0" xfId="2" applyFont="1" applyBorder="1" applyAlignment="1">
      <alignment horizontal="center" vertical="center" wrapText="1"/>
    </xf>
    <xf numFmtId="0" fontId="12" fillId="0" borderId="0" xfId="2" applyNumberFormat="1" applyFont="1" applyBorder="1" applyAlignment="1">
      <alignment horizontal="center" vertical="center" wrapText="1"/>
    </xf>
    <xf numFmtId="0" fontId="12" fillId="0" borderId="22" xfId="2" applyFont="1" applyBorder="1" applyAlignment="1">
      <alignment horizontal="center"/>
    </xf>
    <xf numFmtId="0" fontId="12" fillId="0" borderId="17" xfId="2" applyFont="1" applyBorder="1" applyAlignment="1">
      <alignment horizontal="center" vertical="center"/>
    </xf>
    <xf numFmtId="168" fontId="11" fillId="0" borderId="0" xfId="2" applyNumberFormat="1" applyFont="1" applyBorder="1" applyAlignment="1">
      <alignment horizontal="center"/>
    </xf>
    <xf numFmtId="0" fontId="11" fillId="0" borderId="0" xfId="2" applyFont="1" applyBorder="1" applyAlignment="1">
      <alignment horizontal="center"/>
    </xf>
    <xf numFmtId="4" fontId="11" fillId="0" borderId="0" xfId="2" applyNumberFormat="1" applyFont="1" applyBorder="1" applyAlignment="1">
      <alignment horizontal="center"/>
    </xf>
    <xf numFmtId="4" fontId="11" fillId="0" borderId="14" xfId="2" applyNumberFormat="1" applyFont="1" applyBorder="1" applyAlignment="1">
      <alignment horizontal="center"/>
    </xf>
    <xf numFmtId="4" fontId="12" fillId="0" borderId="9" xfId="2" applyNumberFormat="1" applyFont="1" applyBorder="1" applyAlignment="1">
      <alignment horizontal="center"/>
    </xf>
    <xf numFmtId="0" fontId="12" fillId="0" borderId="0" xfId="2" applyFont="1" applyBorder="1" applyAlignment="1">
      <alignment horizontal="left" vertical="center" indent="2"/>
    </xf>
    <xf numFmtId="0" fontId="12" fillId="0" borderId="0" xfId="2" applyFont="1" applyBorder="1" applyAlignment="1">
      <alignment vertical="center"/>
    </xf>
    <xf numFmtId="0" fontId="12" fillId="0" borderId="0" xfId="2" applyFont="1" applyBorder="1" applyAlignment="1">
      <alignment horizontal="left" vertical="center"/>
    </xf>
    <xf numFmtId="0" fontId="11" fillId="0" borderId="0" xfId="2" applyFont="1" applyBorder="1" applyAlignment="1">
      <alignment horizontal="left" vertical="center"/>
    </xf>
    <xf numFmtId="0" fontId="4" fillId="0" borderId="0" xfId="2" applyFont="1" applyBorder="1" applyAlignment="1">
      <alignment horizontal="left" vertical="center"/>
    </xf>
    <xf numFmtId="0" fontId="12" fillId="0" borderId="0" xfId="2" applyFont="1" applyBorder="1" applyAlignment="1">
      <alignment horizontal="center" wrapText="1"/>
    </xf>
    <xf numFmtId="0" fontId="12"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0" xfId="2" applyFont="1" applyBorder="1" applyAlignment="1">
      <alignment horizontal="center"/>
    </xf>
    <xf numFmtId="0" fontId="0" fillId="0" borderId="0" xfId="0" applyFont="1" applyAlignment="1">
      <alignment wrapText="1"/>
    </xf>
    <xf numFmtId="0" fontId="3" fillId="0" borderId="0" xfId="0" applyFont="1" applyAlignment="1">
      <alignment horizontal="left" vertical="center"/>
    </xf>
    <xf numFmtId="2" fontId="7" fillId="0" borderId="0" xfId="2" applyNumberFormat="1" applyFont="1" applyBorder="1" applyAlignment="1">
      <alignment horizontal="center"/>
    </xf>
    <xf numFmtId="1" fontId="7" fillId="0" borderId="0" xfId="2" applyNumberFormat="1" applyFont="1" applyBorder="1" applyAlignment="1">
      <alignment horizontal="center"/>
    </xf>
    <xf numFmtId="4" fontId="12" fillId="0" borderId="0" xfId="2" applyNumberFormat="1" applyFont="1" applyBorder="1" applyAlignment="1">
      <alignment horizontal="right"/>
    </xf>
    <xf numFmtId="2" fontId="7" fillId="0" borderId="0" xfId="2" applyNumberFormat="1" applyFont="1" applyBorder="1"/>
    <xf numFmtId="0" fontId="0" fillId="0" borderId="0" xfId="2" applyFont="1" applyAlignment="1">
      <alignment horizontal="left"/>
    </xf>
    <xf numFmtId="170" fontId="4" fillId="0" borderId="0" xfId="2" applyNumberFormat="1" applyFont="1" applyBorder="1" applyAlignment="1">
      <alignment horizontal="center"/>
    </xf>
    <xf numFmtId="0" fontId="47" fillId="0" borderId="0" xfId="2" applyFont="1" applyBorder="1" applyAlignment="1">
      <alignment horizontal="center" wrapText="1"/>
    </xf>
    <xf numFmtId="0" fontId="47" fillId="0" borderId="0" xfId="2" applyFont="1" applyBorder="1" applyAlignment="1">
      <alignment horizontal="center"/>
    </xf>
    <xf numFmtId="0" fontId="11" fillId="0" borderId="11" xfId="2" applyFont="1" applyBorder="1" applyAlignment="1">
      <alignment horizontal="center" vertical="center" wrapText="1"/>
    </xf>
    <xf numFmtId="0" fontId="3" fillId="0" borderId="12" xfId="0" applyFont="1" applyFill="1" applyBorder="1" applyAlignment="1">
      <alignment horizontal="center" vertical="center"/>
    </xf>
    <xf numFmtId="2" fontId="0" fillId="0" borderId="0" xfId="0" applyNumberFormat="1" applyFont="1" applyBorder="1" applyAlignment="1">
      <alignment horizontal="center" vertical="center"/>
    </xf>
    <xf numFmtId="2" fontId="0" fillId="0" borderId="15" xfId="0" applyNumberFormat="1" applyFont="1" applyBorder="1" applyAlignment="1">
      <alignment horizontal="center" vertical="center"/>
    </xf>
    <xf numFmtId="0" fontId="4" fillId="0" borderId="23" xfId="2"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2" fontId="0" fillId="0" borderId="15" xfId="0" applyNumberFormat="1" applyFont="1" applyBorder="1" applyAlignment="1">
      <alignment horizontal="center"/>
    </xf>
    <xf numFmtId="2" fontId="0" fillId="0" borderId="13" xfId="0" applyNumberFormat="1" applyFont="1" applyBorder="1" applyAlignment="1">
      <alignment horizontal="center"/>
    </xf>
    <xf numFmtId="2" fontId="0" fillId="0" borderId="0" xfId="0" applyNumberFormat="1" applyFont="1" applyBorder="1" applyAlignment="1">
      <alignment horizontal="center"/>
    </xf>
    <xf numFmtId="2" fontId="0" fillId="0" borderId="14" xfId="0" applyNumberFormat="1" applyFont="1" applyBorder="1" applyAlignment="1">
      <alignment horizontal="center"/>
    </xf>
    <xf numFmtId="2" fontId="0" fillId="0" borderId="8" xfId="0" applyNumberFormat="1" applyFont="1" applyBorder="1" applyAlignment="1">
      <alignment horizontal="center"/>
    </xf>
    <xf numFmtId="2" fontId="3" fillId="0" borderId="0" xfId="0" applyNumberFormat="1" applyFont="1" applyAlignment="1">
      <alignment horizontal="center"/>
    </xf>
    <xf numFmtId="0" fontId="0" fillId="0" borderId="0" xfId="0" applyAlignment="1">
      <alignment horizontal="center"/>
    </xf>
    <xf numFmtId="0" fontId="4" fillId="0" borderId="0" xfId="2" applyFont="1" applyBorder="1" applyAlignment="1">
      <alignment horizontal="left" vertical="center"/>
    </xf>
    <xf numFmtId="0" fontId="12" fillId="0" borderId="0" xfId="2" applyFont="1" applyBorder="1" applyAlignment="1">
      <alignment horizontal="center" wrapText="1"/>
    </xf>
    <xf numFmtId="0" fontId="12" fillId="0" borderId="0" xfId="2" applyFont="1" applyBorder="1" applyAlignment="1">
      <alignment horizontal="center" vertical="center" wrapText="1"/>
    </xf>
    <xf numFmtId="0" fontId="12" fillId="0" borderId="0" xfId="2" applyFont="1" applyBorder="1" applyAlignment="1">
      <alignment horizontal="center"/>
    </xf>
    <xf numFmtId="0" fontId="12" fillId="0" borderId="0" xfId="2" applyFont="1" applyBorder="1" applyAlignment="1">
      <alignment horizontal="center" vertical="center"/>
    </xf>
    <xf numFmtId="2" fontId="0" fillId="0" borderId="17" xfId="0" applyNumberFormat="1" applyFont="1" applyBorder="1" applyAlignment="1">
      <alignment horizontal="center"/>
    </xf>
    <xf numFmtId="0" fontId="11" fillId="0" borderId="10" xfId="2" applyFont="1" applyBorder="1" applyAlignment="1">
      <alignment horizontal="center" vertical="center" wrapText="1"/>
    </xf>
    <xf numFmtId="9" fontId="12" fillId="0" borderId="0" xfId="1" applyNumberFormat="1" applyFont="1" applyBorder="1" applyAlignment="1">
      <alignment horizontal="center"/>
    </xf>
    <xf numFmtId="2" fontId="54" fillId="0" borderId="0" xfId="0" applyNumberFormat="1" applyFont="1" applyBorder="1" applyAlignment="1">
      <alignment horizontal="center"/>
    </xf>
    <xf numFmtId="9" fontId="54" fillId="0" borderId="15" xfId="1" applyFont="1" applyBorder="1" applyAlignment="1">
      <alignment horizontal="center" vertical="center"/>
    </xf>
    <xf numFmtId="9" fontId="54" fillId="0" borderId="0" xfId="1" applyFont="1" applyBorder="1" applyAlignment="1">
      <alignment horizontal="center" vertical="center"/>
    </xf>
    <xf numFmtId="166" fontId="54" fillId="0" borderId="0" xfId="0" applyNumberFormat="1" applyFont="1" applyBorder="1" applyAlignment="1">
      <alignment horizontal="center" vertical="center"/>
    </xf>
    <xf numFmtId="2" fontId="0" fillId="0" borderId="0" xfId="0" applyNumberFormat="1" applyFont="1" applyFill="1" applyBorder="1" applyAlignment="1">
      <alignment horizontal="center"/>
    </xf>
    <xf numFmtId="0" fontId="55" fillId="0" borderId="0" xfId="0" applyFont="1" applyAlignment="1">
      <alignment horizontal="left" vertical="center"/>
    </xf>
    <xf numFmtId="0" fontId="0" fillId="0" borderId="0" xfId="2" applyFont="1" applyAlignment="1">
      <alignment vertical="center"/>
    </xf>
    <xf numFmtId="0" fontId="4" fillId="0" borderId="0" xfId="2" applyFont="1" applyAlignment="1">
      <alignment vertical="center"/>
    </xf>
    <xf numFmtId="0" fontId="0" fillId="0" borderId="0" xfId="0" applyFont="1" applyAlignment="1">
      <alignment vertical="center"/>
    </xf>
    <xf numFmtId="2" fontId="0" fillId="0" borderId="10" xfId="0" applyNumberFormat="1" applyFont="1" applyBorder="1" applyAlignment="1">
      <alignment horizontal="center"/>
    </xf>
    <xf numFmtId="2" fontId="0" fillId="0" borderId="11" xfId="0" applyNumberFormat="1" applyFont="1" applyBorder="1" applyAlignment="1">
      <alignment horizontal="center"/>
    </xf>
    <xf numFmtId="2" fontId="0" fillId="0" borderId="12" xfId="0" applyNumberFormat="1" applyFont="1" applyBorder="1" applyAlignment="1">
      <alignment horizontal="center"/>
    </xf>
    <xf numFmtId="0" fontId="47" fillId="0" borderId="21" xfId="2" applyFont="1" applyBorder="1"/>
    <xf numFmtId="2" fontId="0" fillId="0" borderId="16" xfId="0" applyNumberFormat="1" applyFont="1" applyBorder="1" applyAlignment="1">
      <alignment horizontal="center"/>
    </xf>
    <xf numFmtId="0" fontId="3" fillId="0" borderId="16" xfId="0" applyFont="1" applyBorder="1" applyAlignment="1">
      <alignment horizontal="center"/>
    </xf>
    <xf numFmtId="0" fontId="3" fillId="0" borderId="15" xfId="0" applyFont="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166" fontId="0" fillId="0" borderId="14" xfId="0" applyNumberFormat="1" applyBorder="1" applyAlignment="1">
      <alignment horizontal="center" vertical="center"/>
    </xf>
    <xf numFmtId="166" fontId="3" fillId="0" borderId="12" xfId="0" applyNumberFormat="1" applyFont="1" applyBorder="1" applyAlignment="1">
      <alignment horizontal="center" vertical="center"/>
    </xf>
    <xf numFmtId="0" fontId="12" fillId="0" borderId="23" xfId="2" applyFont="1" applyBorder="1" applyAlignment="1">
      <alignment horizontal="center"/>
    </xf>
    <xf numFmtId="0" fontId="47" fillId="0" borderId="0" xfId="2" applyFont="1" applyBorder="1" applyAlignment="1">
      <alignment horizontal="center" wrapText="1"/>
    </xf>
    <xf numFmtId="0" fontId="47" fillId="0" borderId="0" xfId="2" applyFont="1" applyBorder="1" applyAlignment="1">
      <alignment horizontal="center"/>
    </xf>
    <xf numFmtId="0" fontId="47" fillId="0" borderId="14" xfId="2" applyFont="1" applyBorder="1" applyAlignment="1">
      <alignment horizontal="center" wrapText="1"/>
    </xf>
    <xf numFmtId="0" fontId="12" fillId="0" borderId="0" xfId="2" applyFont="1" applyBorder="1" applyAlignment="1">
      <alignment horizontal="center" vertical="center" wrapText="1"/>
    </xf>
    <xf numFmtId="0" fontId="4" fillId="0" borderId="0" xfId="2" applyFont="1" applyAlignment="1">
      <alignment horizontal="left" wrapText="1"/>
    </xf>
    <xf numFmtId="0" fontId="12" fillId="0" borderId="15" xfId="2" applyFont="1" applyBorder="1" applyAlignment="1">
      <alignment horizontal="center" vertical="center" wrapText="1"/>
    </xf>
    <xf numFmtId="2" fontId="0" fillId="0" borderId="17" xfId="1" applyNumberFormat="1" applyFont="1" applyBorder="1" applyAlignment="1">
      <alignment horizontal="center"/>
    </xf>
    <xf numFmtId="2" fontId="0" fillId="0" borderId="0" xfId="1" applyNumberFormat="1" applyFont="1" applyBorder="1" applyAlignment="1">
      <alignment horizontal="center"/>
    </xf>
    <xf numFmtId="2" fontId="0" fillId="0" borderId="14" xfId="1" applyNumberFormat="1" applyFont="1" applyBorder="1" applyAlignment="1">
      <alignment horizontal="center"/>
    </xf>
    <xf numFmtId="2" fontId="0" fillId="0" borderId="10" xfId="1" applyNumberFormat="1" applyFont="1" applyBorder="1" applyAlignment="1">
      <alignment horizontal="center"/>
    </xf>
    <xf numFmtId="2" fontId="0" fillId="0" borderId="11" xfId="1" applyNumberFormat="1" applyFont="1" applyBorder="1" applyAlignment="1">
      <alignment horizontal="center"/>
    </xf>
    <xf numFmtId="0" fontId="3" fillId="0" borderId="0" xfId="2" applyFont="1" applyBorder="1" applyAlignment="1">
      <alignment horizontal="center" vertical="center" wrapText="1"/>
    </xf>
    <xf numFmtId="2" fontId="54" fillId="0" borderId="17" xfId="0" applyNumberFormat="1" applyFont="1" applyBorder="1" applyAlignment="1">
      <alignment horizontal="center"/>
    </xf>
    <xf numFmtId="2" fontId="16" fillId="0" borderId="10" xfId="0" applyNumberFormat="1" applyFont="1" applyBorder="1" applyAlignment="1">
      <alignment horizontal="center"/>
    </xf>
    <xf numFmtId="2" fontId="1" fillId="0" borderId="10" xfId="0" applyNumberFormat="1" applyFont="1" applyBorder="1" applyAlignment="1">
      <alignment horizontal="center"/>
    </xf>
    <xf numFmtId="2" fontId="1" fillId="0" borderId="11" xfId="0" applyNumberFormat="1" applyFont="1" applyBorder="1" applyAlignment="1">
      <alignment horizontal="center"/>
    </xf>
    <xf numFmtId="2" fontId="1" fillId="0" borderId="8" xfId="0" applyNumberFormat="1" applyFont="1" applyBorder="1" applyAlignment="1">
      <alignment horizontal="center"/>
    </xf>
    <xf numFmtId="2" fontId="1" fillId="0" borderId="7" xfId="0" applyNumberFormat="1" applyFont="1" applyBorder="1" applyAlignment="1">
      <alignment horizontal="center"/>
    </xf>
    <xf numFmtId="2" fontId="0" fillId="0" borderId="14" xfId="0" applyNumberFormat="1" applyBorder="1" applyAlignment="1">
      <alignment horizontal="center"/>
    </xf>
    <xf numFmtId="2" fontId="0" fillId="0" borderId="0" xfId="0" applyNumberFormat="1" applyAlignment="1">
      <alignment horizontal="center"/>
    </xf>
    <xf numFmtId="2" fontId="0" fillId="0" borderId="13" xfId="0" applyNumberFormat="1" applyBorder="1" applyAlignment="1">
      <alignment horizontal="center"/>
    </xf>
    <xf numFmtId="0" fontId="47" fillId="0" borderId="0" xfId="2" applyFont="1" applyBorder="1" applyAlignment="1">
      <alignment horizontal="center"/>
    </xf>
    <xf numFmtId="0" fontId="12" fillId="0" borderId="0" xfId="2" applyFont="1" applyBorder="1" applyAlignment="1">
      <alignment horizontal="center"/>
    </xf>
    <xf numFmtId="0" fontId="56" fillId="0" borderId="0" xfId="0" applyFont="1"/>
    <xf numFmtId="0" fontId="4" fillId="0" borderId="6" xfId="2" applyFont="1" applyBorder="1"/>
    <xf numFmtId="0" fontId="4" fillId="0" borderId="26" xfId="2" applyFont="1" applyBorder="1"/>
    <xf numFmtId="0" fontId="4" fillId="0" borderId="9" xfId="2" applyFont="1" applyBorder="1"/>
    <xf numFmtId="2" fontId="4" fillId="0" borderId="14" xfId="2" applyNumberFormat="1" applyFont="1" applyBorder="1" applyAlignment="1">
      <alignment horizontal="center" vertical="center"/>
    </xf>
    <xf numFmtId="2" fontId="3" fillId="0" borderId="14" xfId="2" applyNumberFormat="1" applyFont="1" applyBorder="1" applyAlignment="1">
      <alignment horizontal="center" vertical="center"/>
    </xf>
    <xf numFmtId="0" fontId="12" fillId="0" borderId="26" xfId="2" applyFont="1" applyBorder="1"/>
    <xf numFmtId="0" fontId="4" fillId="0" borderId="21" xfId="2" applyFont="1" applyBorder="1"/>
    <xf numFmtId="1" fontId="3" fillId="0" borderId="12" xfId="0" applyNumberFormat="1" applyFont="1" applyBorder="1" applyAlignment="1">
      <alignment horizontal="center"/>
    </xf>
    <xf numFmtId="1" fontId="1" fillId="0" borderId="11" xfId="0" applyNumberFormat="1" applyFont="1" applyBorder="1" applyAlignment="1">
      <alignment horizontal="center"/>
    </xf>
    <xf numFmtId="9" fontId="0" fillId="0" borderId="14" xfId="1" applyFont="1" applyBorder="1" applyAlignment="1">
      <alignment horizontal="center"/>
    </xf>
    <xf numFmtId="9" fontId="0" fillId="0" borderId="15" xfId="1" applyNumberFormat="1" applyFont="1" applyBorder="1" applyAlignment="1">
      <alignment horizontal="center"/>
    </xf>
    <xf numFmtId="9" fontId="0" fillId="0" borderId="9" xfId="1" applyFont="1" applyBorder="1" applyAlignment="1">
      <alignment horizontal="center"/>
    </xf>
    <xf numFmtId="9" fontId="0" fillId="0" borderId="8" xfId="1" applyNumberFormat="1" applyFont="1" applyBorder="1" applyAlignment="1">
      <alignment horizontal="center"/>
    </xf>
    <xf numFmtId="1" fontId="1" fillId="0" borderId="16" xfId="0" applyNumberFormat="1" applyFont="1" applyBorder="1" applyAlignment="1">
      <alignment horizontal="center"/>
    </xf>
    <xf numFmtId="1" fontId="1" fillId="0" borderId="15" xfId="0" applyNumberFormat="1" applyFont="1" applyBorder="1" applyAlignment="1">
      <alignment horizontal="center"/>
    </xf>
    <xf numFmtId="1" fontId="3" fillId="0" borderId="15" xfId="0" applyNumberFormat="1" applyFont="1" applyBorder="1" applyAlignment="1">
      <alignment horizontal="center"/>
    </xf>
    <xf numFmtId="9" fontId="0" fillId="0" borderId="16" xfId="1" applyNumberFormat="1" applyFont="1" applyBorder="1" applyAlignment="1">
      <alignment horizontal="center"/>
    </xf>
    <xf numFmtId="9" fontId="0" fillId="0" borderId="7" xfId="1" applyNumberFormat="1" applyFont="1" applyBorder="1" applyAlignment="1">
      <alignment horizont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2" fontId="0" fillId="0" borderId="9" xfId="0" applyNumberFormat="1" applyBorder="1" applyAlignment="1">
      <alignment horizontal="center"/>
    </xf>
    <xf numFmtId="2" fontId="3" fillId="0" borderId="12" xfId="0" applyNumberFormat="1" applyFont="1" applyBorder="1" applyAlignment="1">
      <alignment horizontal="center"/>
    </xf>
    <xf numFmtId="2" fontId="2" fillId="0" borderId="8" xfId="0" applyNumberFormat="1" applyFont="1" applyFill="1" applyBorder="1" applyAlignment="1">
      <alignment horizontal="center" vertical="center"/>
    </xf>
    <xf numFmtId="2" fontId="0" fillId="0" borderId="12" xfId="0" applyNumberFormat="1" applyBorder="1" applyAlignment="1">
      <alignment horizontal="center"/>
    </xf>
    <xf numFmtId="2" fontId="0" fillId="0" borderId="4" xfId="0" applyNumberFormat="1" applyBorder="1" applyAlignment="1">
      <alignment horizontal="center"/>
    </xf>
    <xf numFmtId="2" fontId="0" fillId="0" borderId="26" xfId="0" applyNumberFormat="1" applyBorder="1" applyAlignment="1">
      <alignment horizontal="center"/>
    </xf>
    <xf numFmtId="2" fontId="2" fillId="0" borderId="22" xfId="0" applyNumberFormat="1" applyFont="1" applyBorder="1" applyAlignment="1">
      <alignment horizontal="center"/>
    </xf>
    <xf numFmtId="2" fontId="0" fillId="0" borderId="29" xfId="0" applyNumberFormat="1" applyBorder="1" applyAlignment="1">
      <alignment horizontal="center"/>
    </xf>
    <xf numFmtId="2" fontId="0" fillId="0" borderId="23" xfId="0" applyNumberFormat="1" applyBorder="1" applyAlignment="1">
      <alignment horizontal="center"/>
    </xf>
    <xf numFmtId="0" fontId="0" fillId="0" borderId="18" xfId="0" applyBorder="1"/>
    <xf numFmtId="0" fontId="3" fillId="0" borderId="20" xfId="0" applyFont="1" applyBorder="1"/>
    <xf numFmtId="166" fontId="0" fillId="0" borderId="13" xfId="0" applyNumberFormat="1" applyBorder="1" applyAlignment="1">
      <alignment horizontal="center"/>
    </xf>
    <xf numFmtId="166" fontId="0" fillId="0" borderId="14" xfId="0" applyNumberFormat="1" applyBorder="1" applyAlignment="1">
      <alignment horizontal="center"/>
    </xf>
    <xf numFmtId="166" fontId="0" fillId="0" borderId="9" xfId="0" applyNumberFormat="1" applyBorder="1" applyAlignment="1">
      <alignment horizontal="center"/>
    </xf>
    <xf numFmtId="166" fontId="3" fillId="0" borderId="12" xfId="0" applyNumberFormat="1" applyFont="1" applyBorder="1" applyAlignment="1">
      <alignment horizontal="center"/>
    </xf>
    <xf numFmtId="0" fontId="47" fillId="0" borderId="17" xfId="2" applyFont="1" applyBorder="1" applyAlignment="1">
      <alignment horizontal="center" vertical="center" wrapText="1"/>
    </xf>
    <xf numFmtId="4" fontId="53" fillId="0" borderId="8" xfId="2" applyNumberFormat="1" applyFont="1" applyBorder="1" applyAlignment="1">
      <alignment horizontal="center"/>
    </xf>
    <xf numFmtId="0" fontId="47" fillId="0" borderId="17" xfId="2" applyFont="1" applyBorder="1" applyAlignment="1">
      <alignment horizontal="center" wrapText="1"/>
    </xf>
    <xf numFmtId="0" fontId="47" fillId="0" borderId="26" xfId="2" applyFont="1" applyBorder="1"/>
    <xf numFmtId="170" fontId="47" fillId="0" borderId="17" xfId="2" applyNumberFormat="1" applyFont="1" applyBorder="1" applyAlignment="1">
      <alignment horizontal="center"/>
    </xf>
    <xf numFmtId="2" fontId="0" fillId="0" borderId="15" xfId="1" applyNumberFormat="1" applyFont="1" applyBorder="1" applyAlignment="1">
      <alignment horizontal="center"/>
    </xf>
    <xf numFmtId="2" fontId="0" fillId="0" borderId="9" xfId="1" applyNumberFormat="1" applyFont="1" applyBorder="1" applyAlignment="1">
      <alignment horizontal="center"/>
    </xf>
    <xf numFmtId="2" fontId="0" fillId="0" borderId="8" xfId="1" applyNumberFormat="1" applyFont="1" applyBorder="1" applyAlignment="1">
      <alignment horizontal="center"/>
    </xf>
    <xf numFmtId="2" fontId="0" fillId="0" borderId="12" xfId="1" applyNumberFormat="1" applyFont="1" applyFill="1" applyBorder="1" applyAlignment="1">
      <alignment horizontal="center"/>
    </xf>
    <xf numFmtId="169" fontId="0" fillId="0" borderId="16" xfId="4" applyNumberFormat="1" applyFont="1" applyBorder="1" applyAlignment="1">
      <alignment horizontal="center"/>
    </xf>
    <xf numFmtId="169" fontId="0" fillId="0" borderId="15" xfId="4" applyNumberFormat="1" applyFont="1" applyBorder="1" applyAlignment="1">
      <alignment horizontal="center"/>
    </xf>
    <xf numFmtId="169" fontId="0" fillId="0" borderId="13" xfId="4" applyNumberFormat="1" applyFont="1" applyBorder="1" applyAlignment="1">
      <alignment horizontal="center"/>
    </xf>
    <xf numFmtId="169" fontId="0" fillId="0" borderId="7" xfId="4" applyNumberFormat="1" applyFont="1" applyBorder="1" applyAlignment="1">
      <alignment horizontal="center"/>
    </xf>
    <xf numFmtId="169" fontId="0" fillId="0" borderId="8" xfId="4" applyNumberFormat="1" applyFont="1" applyBorder="1" applyAlignment="1">
      <alignment horizontal="center"/>
    </xf>
    <xf numFmtId="169" fontId="0" fillId="0" borderId="8" xfId="4" applyNumberFormat="1" applyFont="1" applyFill="1" applyBorder="1" applyAlignment="1">
      <alignment horizontal="center"/>
    </xf>
    <xf numFmtId="169" fontId="0" fillId="0" borderId="9" xfId="4" applyNumberFormat="1" applyFont="1" applyFill="1" applyBorder="1" applyAlignment="1">
      <alignment horizontal="center"/>
    </xf>
    <xf numFmtId="169" fontId="0" fillId="0" borderId="10" xfId="4" applyNumberFormat="1" applyFont="1" applyBorder="1" applyAlignment="1">
      <alignment horizontal="center"/>
    </xf>
    <xf numFmtId="169" fontId="0" fillId="0" borderId="11" xfId="4" applyNumberFormat="1" applyFont="1" applyBorder="1" applyAlignment="1">
      <alignment horizontal="center"/>
    </xf>
    <xf numFmtId="169" fontId="47" fillId="0" borderId="8" xfId="4" applyNumberFormat="1" applyFont="1" applyBorder="1" applyAlignment="1">
      <alignment horizontal="center"/>
    </xf>
    <xf numFmtId="2" fontId="47" fillId="0" borderId="0" xfId="4" applyNumberFormat="1" applyFont="1" applyBorder="1" applyAlignment="1">
      <alignment horizontal="center"/>
    </xf>
    <xf numFmtId="2" fontId="47" fillId="0" borderId="14" xfId="4" applyNumberFormat="1" applyFont="1" applyBorder="1" applyAlignment="1">
      <alignment horizontal="center"/>
    </xf>
    <xf numFmtId="2" fontId="47" fillId="0" borderId="0" xfId="4" applyNumberFormat="1" applyFont="1" applyFill="1" applyBorder="1" applyAlignment="1">
      <alignment horizontal="center"/>
    </xf>
    <xf numFmtId="2" fontId="47" fillId="0" borderId="14" xfId="4" applyNumberFormat="1" applyFont="1" applyFill="1" applyBorder="1" applyAlignment="1">
      <alignment horizontal="center"/>
    </xf>
    <xf numFmtId="2" fontId="50" fillId="0" borderId="0" xfId="4" applyNumberFormat="1" applyFont="1" applyBorder="1" applyAlignment="1">
      <alignment horizontal="center"/>
    </xf>
    <xf numFmtId="2" fontId="50" fillId="0" borderId="14" xfId="4" applyNumberFormat="1" applyFont="1" applyBorder="1" applyAlignment="1">
      <alignment horizontal="center"/>
    </xf>
    <xf numFmtId="166" fontId="47" fillId="0" borderId="8" xfId="4" applyNumberFormat="1" applyFont="1" applyBorder="1" applyAlignment="1">
      <alignment horizontal="center"/>
    </xf>
    <xf numFmtId="166" fontId="47" fillId="0" borderId="9" xfId="4" applyNumberFormat="1" applyFont="1" applyBorder="1" applyAlignment="1">
      <alignment horizontal="center"/>
    </xf>
    <xf numFmtId="4" fontId="47" fillId="0" borderId="0" xfId="1" applyNumberFormat="1" applyFont="1" applyBorder="1" applyAlignment="1">
      <alignment horizontal="center"/>
    </xf>
    <xf numFmtId="2" fontId="47" fillId="0" borderId="0" xfId="2" applyNumberFormat="1" applyFont="1" applyBorder="1"/>
    <xf numFmtId="0" fontId="47" fillId="0" borderId="14" xfId="2" applyFont="1" applyBorder="1" applyAlignment="1">
      <alignment horizontal="center"/>
    </xf>
    <xf numFmtId="2" fontId="47" fillId="0" borderId="14" xfId="2" applyNumberFormat="1" applyFont="1" applyBorder="1"/>
    <xf numFmtId="0" fontId="3" fillId="0" borderId="11" xfId="0" applyFont="1" applyFill="1" applyBorder="1" applyAlignment="1">
      <alignment horizontal="center" vertical="center"/>
    </xf>
    <xf numFmtId="166" fontId="0" fillId="0" borderId="0" xfId="0" applyNumberFormat="1" applyBorder="1" applyAlignment="1">
      <alignment horizontal="center" vertical="center"/>
    </xf>
    <xf numFmtId="166" fontId="3" fillId="0" borderId="11" xfId="0" applyNumberFormat="1" applyFont="1" applyBorder="1" applyAlignment="1">
      <alignment horizontal="center" vertical="center"/>
    </xf>
    <xf numFmtId="0" fontId="26" fillId="0" borderId="16" xfId="3" applyFont="1" applyBorder="1" applyAlignment="1">
      <alignment horizontal="center" vertical="center"/>
    </xf>
    <xf numFmtId="0" fontId="26" fillId="0" borderId="15" xfId="3" applyFont="1" applyBorder="1" applyAlignment="1">
      <alignment horizontal="center" vertical="center"/>
    </xf>
    <xf numFmtId="0" fontId="26" fillId="0" borderId="13" xfId="3" applyFont="1" applyBorder="1" applyAlignment="1">
      <alignment horizontal="center" vertical="center"/>
    </xf>
    <xf numFmtId="0" fontId="3" fillId="0" borderId="16" xfId="11" applyFont="1" applyBorder="1" applyAlignment="1">
      <alignment horizontal="center" vertical="top"/>
    </xf>
    <xf numFmtId="0" fontId="3" fillId="0" borderId="15" xfId="11" applyFont="1" applyBorder="1" applyAlignment="1">
      <alignment horizontal="center" vertical="top"/>
    </xf>
    <xf numFmtId="0" fontId="4" fillId="0" borderId="21" xfId="11" applyFont="1" applyBorder="1" applyAlignment="1">
      <alignment horizontal="center" vertical="center" wrapText="1"/>
    </xf>
    <xf numFmtId="0" fontId="4" fillId="0" borderId="0" xfId="11" applyFont="1" applyBorder="1" applyAlignment="1">
      <alignment horizontal="center" vertical="center" wrapText="1"/>
    </xf>
    <xf numFmtId="0" fontId="4" fillId="0" borderId="1" xfId="11" applyFont="1" applyBorder="1" applyAlignment="1">
      <alignment horizontal="center" vertical="center" wrapText="1"/>
    </xf>
    <xf numFmtId="0" fontId="24" fillId="0" borderId="26" xfId="11" applyFont="1" applyBorder="1" applyAlignment="1">
      <alignment horizontal="center" vertical="center" wrapText="1"/>
    </xf>
    <xf numFmtId="0" fontId="24" fillId="0" borderId="14" xfId="11" applyFont="1" applyBorder="1" applyAlignment="1">
      <alignment horizontal="center" vertical="center" wrapText="1"/>
    </xf>
    <xf numFmtId="0" fontId="24" fillId="0" borderId="6" xfId="11" applyFont="1" applyBorder="1" applyAlignment="1">
      <alignment horizontal="center" vertical="center" wrapText="1"/>
    </xf>
    <xf numFmtId="0" fontId="20" fillId="0" borderId="0" xfId="2" applyFont="1" applyAlignment="1">
      <alignment horizontal="center"/>
    </xf>
    <xf numFmtId="0" fontId="20" fillId="0" borderId="8" xfId="2" applyFont="1" applyBorder="1" applyAlignment="1">
      <alignment horizontal="center"/>
    </xf>
    <xf numFmtId="0" fontId="47" fillId="0" borderId="0" xfId="2" applyFont="1" applyBorder="1" applyAlignment="1">
      <alignment horizontal="center" wrapText="1"/>
    </xf>
    <xf numFmtId="0" fontId="47" fillId="0" borderId="0" xfId="2" applyFont="1" applyBorder="1" applyAlignment="1">
      <alignment horizontal="center"/>
    </xf>
    <xf numFmtId="0" fontId="47" fillId="0" borderId="0" xfId="2" applyFont="1" applyFill="1" applyBorder="1" applyAlignment="1">
      <alignment horizontal="left" vertical="center" wrapText="1"/>
    </xf>
    <xf numFmtId="0" fontId="47" fillId="0" borderId="1" xfId="2" applyFont="1" applyFill="1" applyBorder="1" applyAlignment="1">
      <alignment horizontal="left" vertical="center" wrapText="1"/>
    </xf>
    <xf numFmtId="0" fontId="47" fillId="0" borderId="0" xfId="2" applyFont="1" applyBorder="1" applyAlignment="1">
      <alignment horizontal="left" vertical="center" wrapText="1"/>
    </xf>
    <xf numFmtId="0" fontId="47" fillId="0" borderId="1" xfId="2" applyFont="1" applyBorder="1" applyAlignment="1">
      <alignment horizontal="left" vertical="center" wrapText="1"/>
    </xf>
    <xf numFmtId="0" fontId="47" fillId="0" borderId="0" xfId="2" applyFont="1" applyBorder="1" applyAlignment="1">
      <alignment horizontal="left" vertical="center"/>
    </xf>
    <xf numFmtId="0" fontId="47" fillId="0" borderId="1" xfId="2" applyFont="1" applyBorder="1" applyAlignment="1">
      <alignment horizontal="left" vertical="center"/>
    </xf>
    <xf numFmtId="2" fontId="1" fillId="0" borderId="10"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12" xfId="0" applyNumberFormat="1" applyFont="1" applyBorder="1" applyAlignment="1">
      <alignment horizontal="center" vertical="center" wrapText="1"/>
    </xf>
    <xf numFmtId="2" fontId="1" fillId="0" borderId="8" xfId="0" applyNumberFormat="1" applyFont="1" applyBorder="1" applyAlignment="1">
      <alignment horizontal="center" vertical="center" wrapText="1"/>
    </xf>
    <xf numFmtId="0" fontId="4" fillId="0" borderId="15"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5" xfId="2" applyFont="1" applyBorder="1" applyAlignment="1">
      <alignment horizontal="left" vertical="center" wrapText="1"/>
    </xf>
    <xf numFmtId="0" fontId="4" fillId="0" borderId="0" xfId="2" applyFont="1" applyBorder="1" applyAlignment="1">
      <alignment horizontal="left" vertical="center" wrapText="1"/>
    </xf>
    <xf numFmtId="0" fontId="4" fillId="0" borderId="1" xfId="2" applyFont="1" applyBorder="1" applyAlignment="1">
      <alignment horizontal="left" vertical="center" wrapText="1"/>
    </xf>
    <xf numFmtId="0" fontId="4" fillId="0" borderId="15" xfId="2" applyFont="1" applyBorder="1" applyAlignment="1">
      <alignment horizontal="left" vertical="center"/>
    </xf>
    <xf numFmtId="0" fontId="4" fillId="0" borderId="0" xfId="2" applyFont="1" applyBorder="1" applyAlignment="1">
      <alignment horizontal="left" vertical="center"/>
    </xf>
    <xf numFmtId="0" fontId="4" fillId="0" borderId="1" xfId="2" applyFont="1" applyBorder="1" applyAlignment="1">
      <alignment horizontal="left" vertical="center"/>
    </xf>
    <xf numFmtId="0" fontId="0" fillId="0" borderId="15" xfId="2" applyFont="1" applyBorder="1" applyAlignment="1">
      <alignment horizontal="center"/>
    </xf>
    <xf numFmtId="0" fontId="4" fillId="0" borderId="15" xfId="2" applyFont="1" applyBorder="1" applyAlignment="1">
      <alignment horizontal="center"/>
    </xf>
    <xf numFmtId="0" fontId="12" fillId="0" borderId="1"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0" xfId="2" applyFont="1" applyBorder="1" applyAlignment="1">
      <alignment horizontal="center" wrapText="1"/>
    </xf>
    <xf numFmtId="0" fontId="12" fillId="0" borderId="0" xfId="2" applyFont="1" applyBorder="1" applyAlignment="1">
      <alignment horizontal="center" vertical="center" wrapText="1"/>
    </xf>
    <xf numFmtId="0" fontId="12" fillId="0" borderId="0" xfId="2" applyFont="1" applyBorder="1" applyAlignment="1">
      <alignment horizontal="center"/>
    </xf>
    <xf numFmtId="0" fontId="0" fillId="0" borderId="0" xfId="2" applyFont="1" applyAlignment="1">
      <alignment horizontal="left" wrapText="1"/>
    </xf>
    <xf numFmtId="0" fontId="4" fillId="0" borderId="0" xfId="2" applyFont="1" applyAlignment="1">
      <alignment horizontal="left" wrapText="1"/>
    </xf>
    <xf numFmtId="0" fontId="12" fillId="0" borderId="17"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0" xfId="2" applyFont="1" applyBorder="1" applyAlignment="1">
      <alignment horizontal="center" vertical="center"/>
    </xf>
    <xf numFmtId="0" fontId="12" fillId="0" borderId="1" xfId="2" applyFont="1" applyBorder="1" applyAlignment="1">
      <alignment horizontal="center" vertical="center"/>
    </xf>
    <xf numFmtId="0" fontId="12" fillId="0" borderId="0" xfId="2" applyFont="1" applyBorder="1" applyAlignment="1">
      <alignment horizontal="left" vertical="center" wrapText="1"/>
    </xf>
    <xf numFmtId="0" fontId="12" fillId="0" borderId="1" xfId="2" applyFont="1" applyBorder="1" applyAlignment="1">
      <alignment horizontal="left" vertical="center" wrapText="1"/>
    </xf>
    <xf numFmtId="0" fontId="12" fillId="0" borderId="15" xfId="2" applyFont="1" applyBorder="1" applyAlignment="1">
      <alignment horizontal="center" vertical="center" wrapText="1"/>
    </xf>
    <xf numFmtId="0" fontId="12" fillId="0" borderId="1" xfId="2" applyFont="1" applyBorder="1" applyAlignment="1">
      <alignment horizontal="center"/>
    </xf>
    <xf numFmtId="0" fontId="12" fillId="0" borderId="0" xfId="2" applyFont="1" applyAlignment="1">
      <alignment horizontal="center"/>
    </xf>
    <xf numFmtId="0" fontId="15" fillId="0" borderId="0" xfId="2" applyFont="1" applyAlignment="1">
      <alignment horizontal="left" wrapText="1"/>
    </xf>
    <xf numFmtId="0" fontId="12" fillId="0" borderId="14" xfId="2" applyFont="1" applyBorder="1" applyAlignment="1">
      <alignment horizontal="center"/>
    </xf>
  </cellXfs>
  <cellStyles count="14">
    <cellStyle name="20% - Accent2 2" xfId="5"/>
    <cellStyle name="Accent4 2" xfId="6"/>
    <cellStyle name="Comma" xfId="4" builtinId="3"/>
    <cellStyle name="Comma 2" xfId="7"/>
    <cellStyle name="Normal" xfId="0" builtinId="0"/>
    <cellStyle name="Normal 2" xfId="3"/>
    <cellStyle name="Normal 2 2" xfId="11"/>
    <cellStyle name="Normal 3" xfId="10"/>
    <cellStyle name="Normal 3 2" xfId="2"/>
    <cellStyle name="Normal 3 2 2 2" xfId="13"/>
    <cellStyle name="Normal 8" xfId="12"/>
    <cellStyle name="Percent" xfId="1" builtinId="5"/>
    <cellStyle name="Percent 2" xfId="9"/>
    <cellStyle name="Style 1" xfId="8"/>
  </cellStyles>
  <dxfs count="9">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alignment horizontal="center" vertical="center" textRotation="0" wrapText="0" indent="0" justifyLastLine="0" shrinkToFit="0" readingOrder="0"/>
    </dxf>
    <dxf>
      <border outline="0">
        <left style="medium">
          <color auto="1"/>
        </left>
        <right style="medium">
          <color auto="1"/>
        </right>
        <top style="thin">
          <color auto="1"/>
        </top>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entury Gothic"/>
        <scheme val="none"/>
      </font>
      <alignment horizontal="left" vertical="center" textRotation="0" wrapText="0" indent="0" justifyLastLine="0" shrinkToFit="0" readingOrder="0"/>
    </dxf>
  </dxfs>
  <tableStyles count="0" defaultTableStyle="TableStyleMedium2" defaultPivotStyle="PivotStyleLight16"/>
  <colors>
    <mruColors>
      <color rgb="FFF2CC8F"/>
      <color rgb="FF9E4A0C"/>
      <color rgb="FF3F867F"/>
      <color rgb="FF953735"/>
      <color rgb="FF255E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i="0" u="none" strike="noStrike" baseline="0">
                <a:effectLst/>
              </a:rPr>
              <a:t>1.a. </a:t>
            </a:r>
            <a:r>
              <a:rPr lang="ka-GE" sz="1200" b="1" i="0" u="none" strike="noStrike" baseline="0">
                <a:effectLst/>
              </a:rPr>
              <a:t>შეფასებული საგადასახადო დანახარჯები</a:t>
            </a:r>
            <a:br>
              <a:rPr lang="ka-GE" sz="1200" b="1" i="0" u="none" strike="noStrike" baseline="0">
                <a:effectLst/>
              </a:rPr>
            </a:br>
            <a:r>
              <a:rPr lang="ka-GE" sz="1200" b="1" i="0" u="none" strike="noStrike" baseline="0">
                <a:effectLst/>
              </a:rPr>
              <a:t>(მლნ ლარი)</a:t>
            </a:r>
            <a:r>
              <a:rPr lang="ka-GE" sz="1200" b="1" i="0" u="none" strike="noStrike" baseline="0"/>
              <a:t> </a:t>
            </a:r>
            <a:endParaRPr lang="en-US" sz="1200" b="1"/>
          </a:p>
        </c:rich>
      </c:tx>
      <c:layout>
        <c:manualLayout>
          <c:xMode val="edge"/>
          <c:yMode val="edge"/>
          <c:x val="0.16626495696490534"/>
          <c:y val="1.839421711630308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364681362717945"/>
          <c:y val="0.23190809362707995"/>
          <c:w val="0.76033124096231131"/>
          <c:h val="0.54676061039901769"/>
        </c:manualLayout>
      </c:layout>
      <c:barChart>
        <c:barDir val="col"/>
        <c:grouping val="stacked"/>
        <c:varyColors val="0"/>
        <c:ser>
          <c:idx val="2"/>
          <c:order val="0"/>
          <c:tx>
            <c:strRef>
              <c:f>'Figure 1'!$B$6</c:f>
              <c:strCache>
                <c:ptCount val="1"/>
                <c:pt idx="0">
                  <c:v>დღგ</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1'!$C$4:$H$4</c:f>
              <c:numCache>
                <c:formatCode>General</c:formatCode>
                <c:ptCount val="6"/>
                <c:pt idx="0">
                  <c:v>2018</c:v>
                </c:pt>
                <c:pt idx="1">
                  <c:v>2019</c:v>
                </c:pt>
                <c:pt idx="2">
                  <c:v>2020</c:v>
                </c:pt>
                <c:pt idx="3">
                  <c:v>2021</c:v>
                </c:pt>
                <c:pt idx="4">
                  <c:v>2022</c:v>
                </c:pt>
                <c:pt idx="5">
                  <c:v>2023</c:v>
                </c:pt>
              </c:numCache>
            </c:numRef>
          </c:cat>
          <c:val>
            <c:numRef>
              <c:f>'Figure 1'!$C$6:$H$6</c:f>
              <c:numCache>
                <c:formatCode>_-* #,##0\ _₾_-;\-* #,##0\ _₾_-;_-* "-"??\ _₾_-;_-@_-</c:formatCode>
                <c:ptCount val="6"/>
                <c:pt idx="0">
                  <c:v>2376.3112309012859</c:v>
                </c:pt>
                <c:pt idx="1">
                  <c:v>3224.290329230771</c:v>
                </c:pt>
                <c:pt idx="2">
                  <c:v>2951.0643574709457</c:v>
                </c:pt>
                <c:pt idx="3">
                  <c:v>4129.1453470489696</c:v>
                </c:pt>
                <c:pt idx="4">
                  <c:v>4883.8427510419715</c:v>
                </c:pt>
                <c:pt idx="5">
                  <c:v>5528.5817087152045</c:v>
                </c:pt>
              </c:numCache>
            </c:numRef>
          </c:val>
          <c:extLst>
            <c:ext xmlns:c16="http://schemas.microsoft.com/office/drawing/2014/chart" uri="{C3380CC4-5D6E-409C-BE32-E72D297353CC}">
              <c16:uniqueId val="{00000001-155D-40A3-8A10-12B4D3EF66A2}"/>
            </c:ext>
          </c:extLst>
        </c:ser>
        <c:ser>
          <c:idx val="1"/>
          <c:order val="1"/>
          <c:tx>
            <c:strRef>
              <c:f>'Figure 1'!$B$5</c:f>
              <c:strCache>
                <c:ptCount val="1"/>
                <c:pt idx="0">
                  <c:v>საშემოსავლო და მოგების გადასახადი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1'!$C$4:$H$4</c:f>
              <c:numCache>
                <c:formatCode>General</c:formatCode>
                <c:ptCount val="6"/>
                <c:pt idx="0">
                  <c:v>2018</c:v>
                </c:pt>
                <c:pt idx="1">
                  <c:v>2019</c:v>
                </c:pt>
                <c:pt idx="2">
                  <c:v>2020</c:v>
                </c:pt>
                <c:pt idx="3">
                  <c:v>2021</c:v>
                </c:pt>
                <c:pt idx="4">
                  <c:v>2022</c:v>
                </c:pt>
                <c:pt idx="5">
                  <c:v>2023</c:v>
                </c:pt>
              </c:numCache>
            </c:numRef>
          </c:cat>
          <c:val>
            <c:numRef>
              <c:f>'Figure 1'!$C$5:$H$5</c:f>
              <c:numCache>
                <c:formatCode>_-* #,##0\ _₾_-;\-* #,##0\ _₾_-;_-* "-"??\ _₾_-;_-@_-</c:formatCode>
                <c:ptCount val="6"/>
                <c:pt idx="0">
                  <c:v>393.5746957487857</c:v>
                </c:pt>
                <c:pt idx="1">
                  <c:v>283.60859360192177</c:v>
                </c:pt>
                <c:pt idx="2">
                  <c:v>305.03367987743962</c:v>
                </c:pt>
                <c:pt idx="3">
                  <c:v>333.12591180051709</c:v>
                </c:pt>
                <c:pt idx="4">
                  <c:v>391.25369554983092</c:v>
                </c:pt>
                <c:pt idx="5">
                  <c:v>403.8186011666761</c:v>
                </c:pt>
              </c:numCache>
            </c:numRef>
          </c:val>
          <c:extLst>
            <c:ext xmlns:c16="http://schemas.microsoft.com/office/drawing/2014/chart" uri="{C3380CC4-5D6E-409C-BE32-E72D297353CC}">
              <c16:uniqueId val="{00000000-155D-40A3-8A10-12B4D3EF66A2}"/>
            </c:ext>
          </c:extLst>
        </c:ser>
        <c:dLbls>
          <c:showLegendKey val="0"/>
          <c:showVal val="0"/>
          <c:showCatName val="0"/>
          <c:showSerName val="0"/>
          <c:showPercent val="0"/>
          <c:showBubbleSize val="0"/>
        </c:dLbls>
        <c:gapWidth val="150"/>
        <c:overlap val="100"/>
        <c:axId val="469154272"/>
        <c:axId val="469153488"/>
      </c:barChart>
      <c:lineChart>
        <c:grouping val="standard"/>
        <c:varyColors val="0"/>
        <c:ser>
          <c:idx val="4"/>
          <c:order val="2"/>
          <c:tx>
            <c:strRef>
              <c:f>'Figure 1'!$B$7</c:f>
              <c:strCache>
                <c:ptCount val="1"/>
                <c:pt idx="0">
                  <c:v>სულ საგადასახადო დანახარჯები</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1'!$C$7:$H$7</c:f>
              <c:numCache>
                <c:formatCode>_-* #,##0\ _₾_-;\-* #,##0\ _₾_-;_-* "-"??\ _₾_-;_-@_-</c:formatCode>
                <c:ptCount val="6"/>
                <c:pt idx="0">
                  <c:v>2769.8859266500717</c:v>
                </c:pt>
                <c:pt idx="1">
                  <c:v>3507.8989228326927</c:v>
                </c:pt>
                <c:pt idx="2">
                  <c:v>3256.0980373483853</c:v>
                </c:pt>
                <c:pt idx="3">
                  <c:v>4462.2712588494869</c:v>
                </c:pt>
                <c:pt idx="4">
                  <c:v>5275.0964465918023</c:v>
                </c:pt>
                <c:pt idx="5">
                  <c:v>5932.4003098818803</c:v>
                </c:pt>
              </c:numCache>
            </c:numRef>
          </c:val>
          <c:smooth val="0"/>
          <c:extLst>
            <c:ext xmlns:c16="http://schemas.microsoft.com/office/drawing/2014/chart" uri="{C3380CC4-5D6E-409C-BE32-E72D297353CC}">
              <c16:uniqueId val="{00000003-155D-40A3-8A10-12B4D3EF66A2}"/>
            </c:ext>
          </c:extLst>
        </c:ser>
        <c:dLbls>
          <c:showLegendKey val="0"/>
          <c:showVal val="0"/>
          <c:showCatName val="0"/>
          <c:showSerName val="0"/>
          <c:showPercent val="0"/>
          <c:showBubbleSize val="0"/>
        </c:dLbls>
        <c:marker val="1"/>
        <c:smooth val="0"/>
        <c:axId val="469154272"/>
        <c:axId val="469153488"/>
      </c:lineChart>
      <c:catAx>
        <c:axId val="46915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3488"/>
        <c:crosses val="autoZero"/>
        <c:auto val="1"/>
        <c:lblAlgn val="ctr"/>
        <c:lblOffset val="100"/>
        <c:noMultiLvlLbl val="0"/>
      </c:catAx>
      <c:valAx>
        <c:axId val="4691534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მლნ ლარი</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4272"/>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საგადასახადო დანახარჯები განაწილებული მოგების გადასახადიდან (</a:t>
            </a:r>
            <a:r>
              <a:rPr lang="en-US" sz="1200" b="1" i="0" u="none" strike="noStrike" baseline="0">
                <a:effectLst/>
                <a:latin typeface="Calibri (body)"/>
              </a:rPr>
              <a:t>DPT) </a:t>
            </a:r>
            <a:r>
              <a:rPr lang="ka-GE" sz="1200" b="1" i="0" u="none" strike="noStrike" baseline="0">
                <a:effectLst/>
                <a:latin typeface="Calibri (body)"/>
              </a:rPr>
              <a:t>სექტორების მიხედვით </a:t>
            </a:r>
            <a:br>
              <a:rPr lang="ka-GE" sz="1200" b="1" i="0" u="none" strike="noStrike" baseline="0">
                <a:effectLst/>
                <a:latin typeface="Calibri (body)"/>
              </a:rPr>
            </a:br>
            <a:r>
              <a:rPr lang="ka-GE" sz="1200" b="1" i="0" u="none" strike="noStrike" baseline="0">
                <a:effectLst/>
                <a:latin typeface="Calibri (body)"/>
              </a:rPr>
              <a:t>(%-ული წვლილი)</a:t>
            </a:r>
            <a:r>
              <a:rPr lang="ka-GE" sz="1200" b="1" i="0" u="none" strike="noStrike" baseline="0">
                <a:latin typeface="Calibri (body)"/>
              </a:rPr>
              <a:t> </a:t>
            </a:r>
            <a:endParaRPr lang="en-US" b="1">
              <a:latin typeface="Calibri (body)"/>
            </a:endParaRPr>
          </a:p>
        </c:rich>
      </c:tx>
      <c:layout>
        <c:manualLayout>
          <c:xMode val="edge"/>
          <c:yMode val="edge"/>
          <c:x val="0.10902338377514875"/>
          <c:y val="2.039199738080176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069325687240868"/>
          <c:y val="0.20772636941508885"/>
          <c:w val="0.65619375966371241"/>
          <c:h val="0.69643240388726702"/>
        </c:manualLayout>
      </c:layout>
      <c:barChart>
        <c:barDir val="col"/>
        <c:grouping val="percentStacked"/>
        <c:varyColors val="0"/>
        <c:ser>
          <c:idx val="7"/>
          <c:order val="0"/>
          <c:tx>
            <c:strRef>
              <c:f>'Figure 7'!$C$9</c:f>
              <c:strCache>
                <c:ptCount val="1"/>
                <c:pt idx="0">
                  <c:v>სხვა</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7'!$D$5:$I$5</c:f>
              <c:numCache>
                <c:formatCode>General</c:formatCode>
                <c:ptCount val="6"/>
                <c:pt idx="0">
                  <c:v>2018</c:v>
                </c:pt>
                <c:pt idx="1">
                  <c:v>2019</c:v>
                </c:pt>
                <c:pt idx="2">
                  <c:v>2020</c:v>
                </c:pt>
                <c:pt idx="3">
                  <c:v>2021</c:v>
                </c:pt>
                <c:pt idx="4">
                  <c:v>2022</c:v>
                </c:pt>
                <c:pt idx="5">
                  <c:v>2023</c:v>
                </c:pt>
              </c:numCache>
            </c:numRef>
          </c:cat>
          <c:val>
            <c:numRef>
              <c:f>'Figure 7'!$D$9:$I$9</c:f>
              <c:numCache>
                <c:formatCode>0.00</c:formatCode>
                <c:ptCount val="6"/>
                <c:pt idx="0">
                  <c:v>0.58739709265429674</c:v>
                </c:pt>
                <c:pt idx="1">
                  <c:v>0.67505634269835746</c:v>
                </c:pt>
                <c:pt idx="2">
                  <c:v>0.59159759672368506</c:v>
                </c:pt>
                <c:pt idx="3">
                  <c:v>0.52817350555373122</c:v>
                </c:pt>
                <c:pt idx="4">
                  <c:v>0.30839470307311567</c:v>
                </c:pt>
                <c:pt idx="5">
                  <c:v>0.36893431249613173</c:v>
                </c:pt>
              </c:numCache>
            </c:numRef>
          </c:val>
          <c:extLst>
            <c:ext xmlns:c16="http://schemas.microsoft.com/office/drawing/2014/chart" uri="{C3380CC4-5D6E-409C-BE32-E72D297353CC}">
              <c16:uniqueId val="{00000003-6801-4891-BEDA-003548DF3620}"/>
            </c:ext>
          </c:extLst>
        </c:ser>
        <c:ser>
          <c:idx val="2"/>
          <c:order val="1"/>
          <c:tx>
            <c:strRef>
              <c:f>'Figure 7'!$C$6</c:f>
              <c:strCache>
                <c:ptCount val="1"/>
                <c:pt idx="0">
                  <c:v>საბითუმო და საცალო ვაჭრობა</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7'!$D$5:$I$5</c:f>
              <c:numCache>
                <c:formatCode>General</c:formatCode>
                <c:ptCount val="6"/>
                <c:pt idx="0">
                  <c:v>2018</c:v>
                </c:pt>
                <c:pt idx="1">
                  <c:v>2019</c:v>
                </c:pt>
                <c:pt idx="2">
                  <c:v>2020</c:v>
                </c:pt>
                <c:pt idx="3">
                  <c:v>2021</c:v>
                </c:pt>
                <c:pt idx="4">
                  <c:v>2022</c:v>
                </c:pt>
                <c:pt idx="5">
                  <c:v>2023</c:v>
                </c:pt>
              </c:numCache>
            </c:numRef>
          </c:cat>
          <c:val>
            <c:numRef>
              <c:f>'Figure 7'!$D$6:$I$6</c:f>
              <c:numCache>
                <c:formatCode>0.00</c:formatCode>
                <c:ptCount val="6"/>
                <c:pt idx="0">
                  <c:v>0.12856238082939386</c:v>
                </c:pt>
                <c:pt idx="1">
                  <c:v>0.12885049178599112</c:v>
                </c:pt>
                <c:pt idx="2">
                  <c:v>0.28608174198584707</c:v>
                </c:pt>
                <c:pt idx="3">
                  <c:v>0.28428662282484657</c:v>
                </c:pt>
                <c:pt idx="4">
                  <c:v>0.24050073820774545</c:v>
                </c:pt>
                <c:pt idx="5">
                  <c:v>0.17377510996146439</c:v>
                </c:pt>
              </c:numCache>
            </c:numRef>
          </c:val>
          <c:extLst>
            <c:ext xmlns:c16="http://schemas.microsoft.com/office/drawing/2014/chart" uri="{C3380CC4-5D6E-409C-BE32-E72D297353CC}">
              <c16:uniqueId val="{00000000-6801-4891-BEDA-003548DF3620}"/>
            </c:ext>
          </c:extLst>
        </c:ser>
        <c:ser>
          <c:idx val="5"/>
          <c:order val="2"/>
          <c:tx>
            <c:strRef>
              <c:f>'Figure 7'!$C$7</c:f>
              <c:strCache>
                <c:ptCount val="1"/>
                <c:pt idx="0">
                  <c:v>კომპიუტერული პროგრამირება</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7'!$D$5:$I$5</c:f>
              <c:numCache>
                <c:formatCode>General</c:formatCode>
                <c:ptCount val="6"/>
                <c:pt idx="0">
                  <c:v>2018</c:v>
                </c:pt>
                <c:pt idx="1">
                  <c:v>2019</c:v>
                </c:pt>
                <c:pt idx="2">
                  <c:v>2020</c:v>
                </c:pt>
                <c:pt idx="3">
                  <c:v>2021</c:v>
                </c:pt>
                <c:pt idx="4">
                  <c:v>2022</c:v>
                </c:pt>
                <c:pt idx="5">
                  <c:v>2023</c:v>
                </c:pt>
              </c:numCache>
            </c:numRef>
          </c:cat>
          <c:val>
            <c:numRef>
              <c:f>'Figure 7'!$D$7:$I$7</c:f>
              <c:numCache>
                <c:formatCode>0.00</c:formatCode>
                <c:ptCount val="6"/>
                <c:pt idx="0">
                  <c:v>6.0164661072249215E-3</c:v>
                </c:pt>
                <c:pt idx="1">
                  <c:v>4.6581518348044075E-2</c:v>
                </c:pt>
                <c:pt idx="2">
                  <c:v>7.83080876969241E-2</c:v>
                </c:pt>
                <c:pt idx="3">
                  <c:v>9.1431005447543637E-2</c:v>
                </c:pt>
                <c:pt idx="4">
                  <c:v>7.4815905539167019E-2</c:v>
                </c:pt>
                <c:pt idx="5">
                  <c:v>5.6867583563136669E-2</c:v>
                </c:pt>
              </c:numCache>
            </c:numRef>
          </c:val>
          <c:extLst>
            <c:ext xmlns:c16="http://schemas.microsoft.com/office/drawing/2014/chart" uri="{C3380CC4-5D6E-409C-BE32-E72D297353CC}">
              <c16:uniqueId val="{00000001-6801-4891-BEDA-003548DF3620}"/>
            </c:ext>
          </c:extLst>
        </c:ser>
        <c:ser>
          <c:idx val="6"/>
          <c:order val="3"/>
          <c:tx>
            <c:strRef>
              <c:f>'Figure 7'!$C$8</c:f>
              <c:strCache>
                <c:ptCount val="1"/>
                <c:pt idx="0">
                  <c:v>აზარტული თამაშები</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7'!$D$5:$I$5</c:f>
              <c:numCache>
                <c:formatCode>General</c:formatCode>
                <c:ptCount val="6"/>
                <c:pt idx="0">
                  <c:v>2018</c:v>
                </c:pt>
                <c:pt idx="1">
                  <c:v>2019</c:v>
                </c:pt>
                <c:pt idx="2">
                  <c:v>2020</c:v>
                </c:pt>
                <c:pt idx="3">
                  <c:v>2021</c:v>
                </c:pt>
                <c:pt idx="4">
                  <c:v>2022</c:v>
                </c:pt>
                <c:pt idx="5">
                  <c:v>2023</c:v>
                </c:pt>
              </c:numCache>
            </c:numRef>
          </c:cat>
          <c:val>
            <c:numRef>
              <c:f>'Figure 7'!$D$8:$I$8</c:f>
              <c:numCache>
                <c:formatCode>0.00</c:formatCode>
                <c:ptCount val="6"/>
                <c:pt idx="0">
                  <c:v>0.27802406040908445</c:v>
                </c:pt>
                <c:pt idx="1">
                  <c:v>0.14951164716760743</c:v>
                </c:pt>
                <c:pt idx="2">
                  <c:v>4.4012573593543804E-2</c:v>
                </c:pt>
                <c:pt idx="3">
                  <c:v>9.6108866173878552E-2</c:v>
                </c:pt>
                <c:pt idx="4">
                  <c:v>0.37628865317997184</c:v>
                </c:pt>
                <c:pt idx="5">
                  <c:v>0.40042299397926717</c:v>
                </c:pt>
              </c:numCache>
            </c:numRef>
          </c:val>
          <c:extLst>
            <c:ext xmlns:c16="http://schemas.microsoft.com/office/drawing/2014/chart" uri="{C3380CC4-5D6E-409C-BE32-E72D297353CC}">
              <c16:uniqueId val="{00000002-6801-4891-BEDA-003548DF3620}"/>
            </c:ext>
          </c:extLst>
        </c:ser>
        <c:dLbls>
          <c:showLegendKey val="0"/>
          <c:showVal val="0"/>
          <c:showCatName val="0"/>
          <c:showSerName val="0"/>
          <c:showPercent val="0"/>
          <c:showBubbleSize val="0"/>
        </c:dLbls>
        <c:gapWidth val="40"/>
        <c:overlap val="100"/>
        <c:axId val="470600104"/>
        <c:axId val="470594224"/>
      </c:barChart>
      <c:catAx>
        <c:axId val="47060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4224"/>
        <c:crosses val="autoZero"/>
        <c:auto val="1"/>
        <c:lblAlgn val="ctr"/>
        <c:lblOffset val="100"/>
        <c:noMultiLvlLbl val="0"/>
      </c:catAx>
      <c:valAx>
        <c:axId val="4705942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%-ული წვლილი შეფასებული განაწილებული მოგების (</a:t>
                </a:r>
                <a:r>
                  <a:rPr lang="en-US" sz="1000" b="0" i="0" u="none" strike="noStrike" baseline="0">
                    <a:effectLst/>
                  </a:rPr>
                  <a:t>DPT) </a:t>
                </a:r>
                <a:r>
                  <a:rPr lang="ka-GE" sz="1000" b="0" i="0" u="none" strike="noStrike" baseline="0">
                    <a:effectLst/>
                  </a:rPr>
                  <a:t>საგადასახადო დანახარჯებში </a:t>
                </a:r>
                <a:r>
                  <a:rPr lang="ka-GE" sz="1000" b="0" i="0" u="none" strike="noStrike" baseline="0"/>
                  <a:t> </a:t>
                </a:r>
                <a:endParaRPr lang="en-US"/>
              </a:p>
            </c:rich>
          </c:tx>
          <c:layout>
            <c:manualLayout>
              <c:xMode val="edge"/>
              <c:yMode val="edge"/>
              <c:x val="1.3457660879049345E-2"/>
              <c:y val="0.232561981223108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0104"/>
        <c:crosses val="autoZero"/>
        <c:crossBetween val="between"/>
      </c:valAx>
      <c:spPr>
        <a:noFill/>
        <a:ln>
          <a:noFill/>
        </a:ln>
        <a:effectLst/>
      </c:spPr>
    </c:plotArea>
    <c:legend>
      <c:legendPos val="b"/>
      <c:layout>
        <c:manualLayout>
          <c:xMode val="edge"/>
          <c:yMode val="edge"/>
          <c:x val="0.74434430766875426"/>
          <c:y val="0.22169097900194798"/>
          <c:w val="0.25469712928539578"/>
          <c:h val="0.616409899933720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საშემოსავლო გადასახადის (</a:t>
            </a:r>
            <a:r>
              <a:rPr lang="en-US" sz="1200" b="1" i="0" u="none" strike="noStrike" baseline="0">
                <a:effectLst/>
                <a:latin typeface="Calibri (body)"/>
              </a:rPr>
              <a:t>PIT)  </a:t>
            </a:r>
            <a:r>
              <a:rPr lang="ka-GE" sz="1200" b="1" i="0" u="none" strike="noStrike" baseline="0">
                <a:effectLst/>
                <a:latin typeface="Calibri (body)"/>
              </a:rPr>
              <a:t>დანახარჯები დებულებების მიხედვით </a:t>
            </a:r>
            <a:br>
              <a:rPr lang="ka-GE" sz="1200" b="1" i="0" u="none" strike="noStrike" baseline="0">
                <a:effectLst/>
                <a:latin typeface="Calibri (body)"/>
              </a:rPr>
            </a:br>
            <a:r>
              <a:rPr lang="ka-GE" sz="1200" b="1" i="0" u="none" strike="noStrike" baseline="0">
                <a:effectLst/>
                <a:latin typeface="Calibri (body)"/>
              </a:rPr>
              <a:t>(%-ულად მშპ-სთან) </a:t>
            </a:r>
            <a:r>
              <a:rPr lang="ka-GE" sz="1200" b="1" i="0" u="none" strike="noStrike" baseline="0">
                <a:latin typeface="Calibri (body)"/>
              </a:rPr>
              <a:t> </a:t>
            </a:r>
            <a:endParaRPr lang="en-US" sz="1200" b="1">
              <a:latin typeface="Calibri (body)"/>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651779527559054"/>
          <c:y val="0.19044414535666218"/>
          <c:w val="0.50790761154855646"/>
          <c:h val="0.70548107798772797"/>
        </c:manualLayout>
      </c:layout>
      <c:barChart>
        <c:barDir val="col"/>
        <c:grouping val="stacked"/>
        <c:varyColors val="0"/>
        <c:ser>
          <c:idx val="1"/>
          <c:order val="0"/>
          <c:tx>
            <c:strRef>
              <c:f>'Figure 8'!$B$9</c:f>
              <c:strCache>
                <c:ptCount val="1"/>
                <c:pt idx="0">
                  <c:v>82.1 სხვადასხვა</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8'!$C$5:$H$5</c:f>
              <c:numCache>
                <c:formatCode>General</c:formatCode>
                <c:ptCount val="6"/>
                <c:pt idx="0">
                  <c:v>2018</c:v>
                </c:pt>
                <c:pt idx="1">
                  <c:v>2019</c:v>
                </c:pt>
                <c:pt idx="2">
                  <c:v>2020</c:v>
                </c:pt>
                <c:pt idx="3">
                  <c:v>2021</c:v>
                </c:pt>
                <c:pt idx="4">
                  <c:v>2022</c:v>
                </c:pt>
                <c:pt idx="5">
                  <c:v>2023</c:v>
                </c:pt>
              </c:numCache>
            </c:numRef>
          </c:cat>
          <c:val>
            <c:numRef>
              <c:f>'Figure 8'!$C$9:$H$9</c:f>
              <c:numCache>
                <c:formatCode>0.00</c:formatCode>
                <c:ptCount val="6"/>
                <c:pt idx="0">
                  <c:v>0.22699999809265137</c:v>
                </c:pt>
                <c:pt idx="1">
                  <c:v>0.20299999415874481</c:v>
                </c:pt>
                <c:pt idx="2">
                  <c:v>0.17700000107288361</c:v>
                </c:pt>
                <c:pt idx="3">
                  <c:v>0.2630000114440918</c:v>
                </c:pt>
                <c:pt idx="4">
                  <c:v>0.21600000560283661</c:v>
                </c:pt>
                <c:pt idx="5">
                  <c:v>0.22100000083446503</c:v>
                </c:pt>
              </c:numCache>
            </c:numRef>
          </c:val>
          <c:extLst>
            <c:ext xmlns:c16="http://schemas.microsoft.com/office/drawing/2014/chart" uri="{C3380CC4-5D6E-409C-BE32-E72D297353CC}">
              <c16:uniqueId val="{00000000-7962-4DAB-93D1-F894AF2EC0B3}"/>
            </c:ext>
          </c:extLst>
        </c:ser>
        <c:ser>
          <c:idx val="5"/>
          <c:order val="1"/>
          <c:tx>
            <c:strRef>
              <c:f>'Figure 8'!$B$13</c:f>
              <c:strCache>
                <c:ptCount val="1"/>
                <c:pt idx="0">
                  <c:v>86 მიკრო ბიზნესის სტატუსის მქონე ფიზიკური პირი</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8'!$C$5:$H$5</c:f>
              <c:numCache>
                <c:formatCode>General</c:formatCode>
                <c:ptCount val="6"/>
                <c:pt idx="0">
                  <c:v>2018</c:v>
                </c:pt>
                <c:pt idx="1">
                  <c:v>2019</c:v>
                </c:pt>
                <c:pt idx="2">
                  <c:v>2020</c:v>
                </c:pt>
                <c:pt idx="3">
                  <c:v>2021</c:v>
                </c:pt>
                <c:pt idx="4">
                  <c:v>2022</c:v>
                </c:pt>
                <c:pt idx="5">
                  <c:v>2023</c:v>
                </c:pt>
              </c:numCache>
            </c:numRef>
          </c:cat>
          <c:val>
            <c:numRef>
              <c:f>'Figure 8'!$C$13:$H$13</c:f>
              <c:numCache>
                <c:formatCode>0.00</c:formatCode>
                <c:ptCount val="6"/>
                <c:pt idx="0">
                  <c:v>0.11400000005960464</c:v>
                </c:pt>
                <c:pt idx="1">
                  <c:v>3.5999998450279236E-2</c:v>
                </c:pt>
                <c:pt idx="2">
                  <c:v>3.2999999821186066E-2</c:v>
                </c:pt>
                <c:pt idx="3">
                  <c:v>3.2000001519918442E-2</c:v>
                </c:pt>
                <c:pt idx="4">
                  <c:v>2.8000000864267349E-2</c:v>
                </c:pt>
                <c:pt idx="5">
                  <c:v>2.500000037252903E-2</c:v>
                </c:pt>
              </c:numCache>
            </c:numRef>
          </c:val>
          <c:extLst>
            <c:ext xmlns:c16="http://schemas.microsoft.com/office/drawing/2014/chart" uri="{C3380CC4-5D6E-409C-BE32-E72D297353CC}">
              <c16:uniqueId val="{00000001-7962-4DAB-93D1-F894AF2EC0B3}"/>
            </c:ext>
          </c:extLst>
        </c:ser>
        <c:ser>
          <c:idx val="6"/>
          <c:order val="2"/>
          <c:tx>
            <c:strRef>
              <c:f>'Figure 8'!$B$14</c:f>
              <c:strCache>
                <c:ptCount val="1"/>
                <c:pt idx="0">
                  <c:v>131.5 საპროცენტო შემოსავალი</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8'!$C$5:$H$5</c:f>
              <c:numCache>
                <c:formatCode>General</c:formatCode>
                <c:ptCount val="6"/>
                <c:pt idx="0">
                  <c:v>2018</c:v>
                </c:pt>
                <c:pt idx="1">
                  <c:v>2019</c:v>
                </c:pt>
                <c:pt idx="2">
                  <c:v>2020</c:v>
                </c:pt>
                <c:pt idx="3">
                  <c:v>2021</c:v>
                </c:pt>
                <c:pt idx="4">
                  <c:v>2022</c:v>
                </c:pt>
                <c:pt idx="5">
                  <c:v>2023</c:v>
                </c:pt>
              </c:numCache>
            </c:numRef>
          </c:cat>
          <c:val>
            <c:numRef>
              <c:f>'Figure 8'!$C$14:$H$14</c:f>
              <c:numCache>
                <c:formatCode>0.00</c:formatCode>
                <c:ptCount val="6"/>
                <c:pt idx="0">
                  <c:v>5.0720963549852033E-2</c:v>
                </c:pt>
                <c:pt idx="1">
                  <c:v>5.3966849887819149E-2</c:v>
                </c:pt>
                <c:pt idx="2">
                  <c:v>6.6719311630794809E-2</c:v>
                </c:pt>
                <c:pt idx="3">
                  <c:v>5.6903094751758108E-2</c:v>
                </c:pt>
                <c:pt idx="4">
                  <c:v>5.2248568779447821E-2</c:v>
                </c:pt>
                <c:pt idx="5">
                  <c:v>6.2064547003834826E-2</c:v>
                </c:pt>
              </c:numCache>
            </c:numRef>
          </c:val>
          <c:extLst>
            <c:ext xmlns:c16="http://schemas.microsoft.com/office/drawing/2014/chart" uri="{C3380CC4-5D6E-409C-BE32-E72D297353CC}">
              <c16:uniqueId val="{00000002-7962-4DAB-93D1-F894AF2EC0B3}"/>
            </c:ext>
          </c:extLst>
        </c:ser>
        <c:ser>
          <c:idx val="0"/>
          <c:order val="3"/>
          <c:tx>
            <c:strRef>
              <c:f>'Figure 8'!$B$6</c:f>
              <c:strCache>
                <c:ptCount val="1"/>
                <c:pt idx="0">
                  <c:v>81.2, 81.3 შემოსავალი აქტივებიდან</c:v>
                </c:pt>
              </c:strCache>
            </c:strRef>
          </c:tx>
          <c:spPr>
            <a:solidFill>
              <a:schemeClr val="accent1"/>
            </a:solidFill>
            <a:ln>
              <a:noFill/>
            </a:ln>
            <a:effectLst/>
          </c:spPr>
          <c:invertIfNegative val="0"/>
          <c:cat>
            <c:numRef>
              <c:f>'Figure 8'!$C$5:$H$5</c:f>
              <c:numCache>
                <c:formatCode>General</c:formatCode>
                <c:ptCount val="6"/>
                <c:pt idx="0">
                  <c:v>2018</c:v>
                </c:pt>
                <c:pt idx="1">
                  <c:v>2019</c:v>
                </c:pt>
                <c:pt idx="2">
                  <c:v>2020</c:v>
                </c:pt>
                <c:pt idx="3">
                  <c:v>2021</c:v>
                </c:pt>
                <c:pt idx="4">
                  <c:v>2022</c:v>
                </c:pt>
                <c:pt idx="5">
                  <c:v>2023</c:v>
                </c:pt>
              </c:numCache>
            </c:numRef>
          </c:cat>
          <c:val>
            <c:numRef>
              <c:f>'Figure 8'!$C$6:$H$6</c:f>
              <c:numCache>
                <c:formatCode>0.00</c:formatCode>
                <c:ptCount val="6"/>
                <c:pt idx="0">
                  <c:v>1.6000000759959221E-2</c:v>
                </c:pt>
                <c:pt idx="1">
                  <c:v>1.3000000268220901E-2</c:v>
                </c:pt>
                <c:pt idx="2">
                  <c:v>1.2000000104308128E-2</c:v>
                </c:pt>
                <c:pt idx="3">
                  <c:v>1.0999999940395355E-2</c:v>
                </c:pt>
                <c:pt idx="4">
                  <c:v>1.4000000432133675E-2</c:v>
                </c:pt>
                <c:pt idx="5">
                  <c:v>1.6000000759959221E-2</c:v>
                </c:pt>
              </c:numCache>
            </c:numRef>
          </c:val>
          <c:extLst>
            <c:ext xmlns:c16="http://schemas.microsoft.com/office/drawing/2014/chart" uri="{C3380CC4-5D6E-409C-BE32-E72D297353CC}">
              <c16:uniqueId val="{00000003-7962-4DAB-93D1-F894AF2EC0B3}"/>
            </c:ext>
          </c:extLst>
        </c:ser>
        <c:ser>
          <c:idx val="2"/>
          <c:order val="4"/>
          <c:tx>
            <c:strRef>
              <c:f>'Figure 8'!$B$10</c:f>
              <c:strCache>
                <c:ptCount val="1"/>
                <c:pt idx="0">
                  <c:v>82.2 სხვადასხვა</c:v>
                </c:pt>
              </c:strCache>
            </c:strRef>
          </c:tx>
          <c:spPr>
            <a:solidFill>
              <a:schemeClr val="accent3"/>
            </a:solidFill>
            <a:ln>
              <a:noFill/>
            </a:ln>
            <a:effectLst/>
          </c:spPr>
          <c:invertIfNegative val="0"/>
          <c:cat>
            <c:numRef>
              <c:f>'Figure 8'!$C$5:$H$5</c:f>
              <c:numCache>
                <c:formatCode>General</c:formatCode>
                <c:ptCount val="6"/>
                <c:pt idx="0">
                  <c:v>2018</c:v>
                </c:pt>
                <c:pt idx="1">
                  <c:v>2019</c:v>
                </c:pt>
                <c:pt idx="2">
                  <c:v>2020</c:v>
                </c:pt>
                <c:pt idx="3">
                  <c:v>2021</c:v>
                </c:pt>
                <c:pt idx="4">
                  <c:v>2022</c:v>
                </c:pt>
                <c:pt idx="5">
                  <c:v>2023</c:v>
                </c:pt>
              </c:numCache>
            </c:numRef>
          </c:cat>
          <c:val>
            <c:numRef>
              <c:f>'Figure 8'!$C$10:$H$10</c:f>
              <c:numCache>
                <c:formatCode>0.00</c:formatCode>
                <c:ptCount val="6"/>
                <c:pt idx="0">
                  <c:v>8.0000003799796104E-3</c:v>
                </c:pt>
                <c:pt idx="1">
                  <c:v>4.999999888241291E-3</c:v>
                </c:pt>
                <c:pt idx="2">
                  <c:v>4.999999888241291E-3</c:v>
                </c:pt>
                <c:pt idx="3">
                  <c:v>4.999999888241291E-3</c:v>
                </c:pt>
                <c:pt idx="4">
                  <c:v>3.0000000260770321E-3</c:v>
                </c:pt>
                <c:pt idx="5">
                  <c:v>2.0000000949949026E-3</c:v>
                </c:pt>
              </c:numCache>
            </c:numRef>
          </c:val>
          <c:extLst>
            <c:ext xmlns:c16="http://schemas.microsoft.com/office/drawing/2014/chart" uri="{C3380CC4-5D6E-409C-BE32-E72D297353CC}">
              <c16:uniqueId val="{00000004-7962-4DAB-93D1-F894AF2EC0B3}"/>
            </c:ext>
          </c:extLst>
        </c:ser>
        <c:ser>
          <c:idx val="3"/>
          <c:order val="5"/>
          <c:tx>
            <c:strRef>
              <c:f>'Figure 8'!$B$11</c:f>
              <c:strCache>
                <c:ptCount val="1"/>
                <c:pt idx="0">
                  <c:v>82.1(z) შემოსავალი აზარტული თამაშებიდან</c:v>
                </c:pt>
              </c:strCache>
            </c:strRef>
          </c:tx>
          <c:spPr>
            <a:solidFill>
              <a:schemeClr val="accent4"/>
            </a:solidFill>
            <a:ln>
              <a:noFill/>
            </a:ln>
            <a:effectLst/>
          </c:spPr>
          <c:invertIfNegative val="0"/>
          <c:cat>
            <c:numRef>
              <c:f>'Figure 8'!$C$5:$H$5</c:f>
              <c:numCache>
                <c:formatCode>General</c:formatCode>
                <c:ptCount val="6"/>
                <c:pt idx="0">
                  <c:v>2018</c:v>
                </c:pt>
                <c:pt idx="1">
                  <c:v>2019</c:v>
                </c:pt>
                <c:pt idx="2">
                  <c:v>2020</c:v>
                </c:pt>
                <c:pt idx="3">
                  <c:v>2021</c:v>
                </c:pt>
                <c:pt idx="4">
                  <c:v>2022</c:v>
                </c:pt>
                <c:pt idx="5">
                  <c:v>2023</c:v>
                </c:pt>
              </c:numCache>
            </c:numRef>
          </c:cat>
          <c:val>
            <c:numRef>
              <c:f>'Figure 8'!$C$11:$H$11</c:f>
              <c:numCache>
                <c:formatCode>0.00</c:formatCode>
                <c:ptCount val="6"/>
                <c:pt idx="0">
                  <c:v>1.0000000474974513E-3</c:v>
                </c:pt>
                <c:pt idx="1">
                  <c:v>0</c:v>
                </c:pt>
                <c:pt idx="2">
                  <c:v>0</c:v>
                </c:pt>
                <c:pt idx="3">
                  <c:v>0</c:v>
                </c:pt>
                <c:pt idx="4">
                  <c:v>0</c:v>
                </c:pt>
                <c:pt idx="5">
                  <c:v>0</c:v>
                </c:pt>
              </c:numCache>
            </c:numRef>
          </c:val>
          <c:extLst>
            <c:ext xmlns:c16="http://schemas.microsoft.com/office/drawing/2014/chart" uri="{C3380CC4-5D6E-409C-BE32-E72D297353CC}">
              <c16:uniqueId val="{00000005-7962-4DAB-93D1-F894AF2EC0B3}"/>
            </c:ext>
          </c:extLst>
        </c:ser>
        <c:dLbls>
          <c:showLegendKey val="0"/>
          <c:showVal val="0"/>
          <c:showCatName val="0"/>
          <c:showSerName val="0"/>
          <c:showPercent val="0"/>
          <c:showBubbleSize val="0"/>
        </c:dLbls>
        <c:gapWidth val="150"/>
        <c:overlap val="100"/>
        <c:axId val="470600888"/>
        <c:axId val="470596576"/>
      </c:barChart>
      <c:lineChart>
        <c:grouping val="standard"/>
        <c:varyColors val="0"/>
        <c:ser>
          <c:idx val="4"/>
          <c:order val="6"/>
          <c:tx>
            <c:strRef>
              <c:f>'Figure 8'!$B$15</c:f>
              <c:strCache>
                <c:ptCount val="1"/>
                <c:pt idx="0">
                  <c:v>სულ</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8'!$C$5:$H$5</c:f>
              <c:numCache>
                <c:formatCode>General</c:formatCode>
                <c:ptCount val="6"/>
                <c:pt idx="0">
                  <c:v>2018</c:v>
                </c:pt>
                <c:pt idx="1">
                  <c:v>2019</c:v>
                </c:pt>
                <c:pt idx="2">
                  <c:v>2020</c:v>
                </c:pt>
                <c:pt idx="3">
                  <c:v>2021</c:v>
                </c:pt>
                <c:pt idx="4">
                  <c:v>2022</c:v>
                </c:pt>
                <c:pt idx="5">
                  <c:v>2023</c:v>
                </c:pt>
              </c:numCache>
            </c:numRef>
          </c:cat>
          <c:val>
            <c:numRef>
              <c:f>'Figure 8'!$C$15:$H$15</c:f>
              <c:numCache>
                <c:formatCode>0.00</c:formatCode>
                <c:ptCount val="6"/>
                <c:pt idx="0">
                  <c:v>0.41672096195822173</c:v>
                </c:pt>
                <c:pt idx="1">
                  <c:v>0.31096684218764409</c:v>
                </c:pt>
                <c:pt idx="2">
                  <c:v>0.29371931205175261</c:v>
                </c:pt>
                <c:pt idx="3">
                  <c:v>0.36790310731157433</c:v>
                </c:pt>
                <c:pt idx="4">
                  <c:v>0.31324857523910121</c:v>
                </c:pt>
                <c:pt idx="5">
                  <c:v>0.32706454829837323</c:v>
                </c:pt>
              </c:numCache>
            </c:numRef>
          </c:val>
          <c:smooth val="1"/>
          <c:extLst>
            <c:ext xmlns:c16="http://schemas.microsoft.com/office/drawing/2014/chart" uri="{C3380CC4-5D6E-409C-BE32-E72D297353CC}">
              <c16:uniqueId val="{00000006-7962-4DAB-93D1-F894AF2EC0B3}"/>
            </c:ext>
          </c:extLst>
        </c:ser>
        <c:dLbls>
          <c:showLegendKey val="0"/>
          <c:showVal val="0"/>
          <c:showCatName val="0"/>
          <c:showSerName val="0"/>
          <c:showPercent val="0"/>
          <c:showBubbleSize val="0"/>
        </c:dLbls>
        <c:marker val="1"/>
        <c:smooth val="0"/>
        <c:axId val="470600888"/>
        <c:axId val="470596576"/>
      </c:lineChart>
      <c:catAx>
        <c:axId val="47060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6576"/>
        <c:crosses val="autoZero"/>
        <c:auto val="1"/>
        <c:lblAlgn val="ctr"/>
        <c:lblOffset val="100"/>
        <c:noMultiLvlLbl val="0"/>
      </c:catAx>
      <c:valAx>
        <c:axId val="470596576"/>
        <c:scaling>
          <c:orientation val="minMax"/>
          <c:max val="0.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a:t>
                </a:r>
                <a:r>
                  <a:rPr lang="ka-GE"/>
                  <a:t>ულად</a:t>
                </a:r>
                <a:r>
                  <a:rPr lang="ka-GE" baseline="0"/>
                  <a:t> მშპ-სთან</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0888"/>
        <c:crosses val="autoZero"/>
        <c:crossBetween val="between"/>
        <c:majorUnit val="0.1"/>
      </c:valAx>
      <c:spPr>
        <a:noFill/>
        <a:ln>
          <a:noFill/>
        </a:ln>
        <a:effectLst/>
      </c:spPr>
    </c:plotArea>
    <c:legend>
      <c:legendPos val="r"/>
      <c:layout>
        <c:manualLayout>
          <c:xMode val="edge"/>
          <c:yMode val="edge"/>
          <c:x val="0.66375874015748026"/>
          <c:y val="0.17956147137058742"/>
          <c:w val="0.33090792650918638"/>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საშემოსავლო გადასახადის (</a:t>
            </a:r>
            <a:r>
              <a:rPr lang="en-US" sz="1200" b="1" i="0" u="none" strike="noStrike" baseline="0">
                <a:effectLst/>
                <a:latin typeface="Calibri (body)"/>
              </a:rPr>
              <a:t>PIT)  </a:t>
            </a:r>
            <a:r>
              <a:rPr lang="ka-GE" sz="1200" b="1" i="0" u="none" strike="noStrike" baseline="0">
                <a:effectLst/>
                <a:latin typeface="Calibri (body)"/>
              </a:rPr>
              <a:t>დანახარჯები დებულებების</a:t>
            </a:r>
            <a:r>
              <a:rPr lang="en-US" sz="1200" b="1" i="0" u="none" strike="noStrike" baseline="0">
                <a:effectLst/>
                <a:latin typeface="Calibri (body)"/>
              </a:rPr>
              <a:t> </a:t>
            </a:r>
            <a:r>
              <a:rPr lang="ka-GE" sz="1200" b="1" i="0" u="none" strike="noStrike" baseline="0">
                <a:effectLst/>
                <a:latin typeface="Calibri (body)"/>
              </a:rPr>
              <a:t>მიხედვით </a:t>
            </a:r>
            <a:br>
              <a:rPr lang="ka-GE" sz="1200" b="1" i="0" u="none" strike="noStrike" baseline="0">
                <a:effectLst/>
                <a:latin typeface="Calibri (body)"/>
              </a:rPr>
            </a:br>
            <a:r>
              <a:rPr lang="ka-GE" sz="1200" b="1" i="0" u="none" strike="noStrike" baseline="0">
                <a:effectLst/>
                <a:latin typeface="Calibri (body)"/>
              </a:rPr>
              <a:t>(%-ულად საშემოსავლო და მოგების საგადასახადო შემოსავლებთან) </a:t>
            </a:r>
            <a:r>
              <a:rPr lang="ka-GE" sz="1200" b="1" i="0" u="none" strike="noStrike" baseline="0">
                <a:latin typeface="Calibri (body)"/>
              </a:rPr>
              <a:t> </a:t>
            </a:r>
            <a:endParaRPr lang="en-US" b="1">
              <a:latin typeface="Calibri (body)"/>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1"/>
          <c:order val="0"/>
          <c:tx>
            <c:strRef>
              <c:f>'Figure 9'!$B$9</c:f>
              <c:strCache>
                <c:ptCount val="1"/>
                <c:pt idx="0">
                  <c:v>82.1 სხვადასხვა</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9'!$C$5:$H$5</c:f>
              <c:numCache>
                <c:formatCode>General</c:formatCode>
                <c:ptCount val="6"/>
                <c:pt idx="0">
                  <c:v>2018</c:v>
                </c:pt>
                <c:pt idx="1">
                  <c:v>2019</c:v>
                </c:pt>
                <c:pt idx="2">
                  <c:v>2020</c:v>
                </c:pt>
                <c:pt idx="3">
                  <c:v>2021</c:v>
                </c:pt>
                <c:pt idx="4">
                  <c:v>2022</c:v>
                </c:pt>
                <c:pt idx="5">
                  <c:v>2023</c:v>
                </c:pt>
              </c:numCache>
            </c:numRef>
          </c:cat>
          <c:val>
            <c:numRef>
              <c:f>'Figure 9'!$C$9:$H$9</c:f>
              <c:numCache>
                <c:formatCode>0.00</c:formatCode>
                <c:ptCount val="6"/>
                <c:pt idx="0">
                  <c:v>2.5810000896453857</c:v>
                </c:pt>
                <c:pt idx="1">
                  <c:v>2.3180000782012939</c:v>
                </c:pt>
                <c:pt idx="2">
                  <c:v>2.0729999542236328</c:v>
                </c:pt>
                <c:pt idx="3">
                  <c:v>3.3329999446868896</c:v>
                </c:pt>
                <c:pt idx="4">
                  <c:v>2.2579998970031738</c:v>
                </c:pt>
                <c:pt idx="5">
                  <c:v>2.1940000057220459</c:v>
                </c:pt>
              </c:numCache>
            </c:numRef>
          </c:val>
          <c:extLst>
            <c:ext xmlns:c16="http://schemas.microsoft.com/office/drawing/2014/chart" uri="{C3380CC4-5D6E-409C-BE32-E72D297353CC}">
              <c16:uniqueId val="{00000000-B948-4DB6-A614-B2AD52C7CDC1}"/>
            </c:ext>
          </c:extLst>
        </c:ser>
        <c:ser>
          <c:idx val="5"/>
          <c:order val="1"/>
          <c:tx>
            <c:strRef>
              <c:f>'Figure 9'!$B$13</c:f>
              <c:strCache>
                <c:ptCount val="1"/>
                <c:pt idx="0">
                  <c:v>86 მიკრო ბიზნესის სტატუსის მქონე ფიზიკური პირი</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9'!$C$5:$H$5</c:f>
              <c:numCache>
                <c:formatCode>General</c:formatCode>
                <c:ptCount val="6"/>
                <c:pt idx="0">
                  <c:v>2018</c:v>
                </c:pt>
                <c:pt idx="1">
                  <c:v>2019</c:v>
                </c:pt>
                <c:pt idx="2">
                  <c:v>2020</c:v>
                </c:pt>
                <c:pt idx="3">
                  <c:v>2021</c:v>
                </c:pt>
                <c:pt idx="4">
                  <c:v>2022</c:v>
                </c:pt>
                <c:pt idx="5">
                  <c:v>2023</c:v>
                </c:pt>
              </c:numCache>
            </c:numRef>
          </c:cat>
          <c:val>
            <c:numRef>
              <c:f>'Figure 9'!$C$13:$H$13</c:f>
              <c:numCache>
                <c:formatCode>0.00</c:formatCode>
                <c:ptCount val="6"/>
                <c:pt idx="0">
                  <c:v>1.2929999828338623</c:v>
                </c:pt>
                <c:pt idx="1">
                  <c:v>0.41699999570846558</c:v>
                </c:pt>
                <c:pt idx="2">
                  <c:v>0.38999998569488525</c:v>
                </c:pt>
                <c:pt idx="3">
                  <c:v>0.40099999308586121</c:v>
                </c:pt>
                <c:pt idx="4">
                  <c:v>0.28999999165534973</c:v>
                </c:pt>
                <c:pt idx="5">
                  <c:v>0.24500000476837158</c:v>
                </c:pt>
              </c:numCache>
            </c:numRef>
          </c:val>
          <c:extLst>
            <c:ext xmlns:c16="http://schemas.microsoft.com/office/drawing/2014/chart" uri="{C3380CC4-5D6E-409C-BE32-E72D297353CC}">
              <c16:uniqueId val="{00000001-B948-4DB6-A614-B2AD52C7CDC1}"/>
            </c:ext>
          </c:extLst>
        </c:ser>
        <c:ser>
          <c:idx val="6"/>
          <c:order val="2"/>
          <c:tx>
            <c:strRef>
              <c:f>'Figure 9'!$B$14</c:f>
              <c:strCache>
                <c:ptCount val="1"/>
                <c:pt idx="0">
                  <c:v>131.5 საპროცენტო შემოსავალი</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9'!$C$5:$H$5</c:f>
              <c:numCache>
                <c:formatCode>General</c:formatCode>
                <c:ptCount val="6"/>
                <c:pt idx="0">
                  <c:v>2018</c:v>
                </c:pt>
                <c:pt idx="1">
                  <c:v>2019</c:v>
                </c:pt>
                <c:pt idx="2">
                  <c:v>2020</c:v>
                </c:pt>
                <c:pt idx="3">
                  <c:v>2021</c:v>
                </c:pt>
                <c:pt idx="4">
                  <c:v>2022</c:v>
                </c:pt>
                <c:pt idx="5">
                  <c:v>2023</c:v>
                </c:pt>
              </c:numCache>
            </c:numRef>
          </c:cat>
          <c:val>
            <c:numRef>
              <c:f>'Figure 9'!$C$14:$H$14</c:f>
              <c:numCache>
                <c:formatCode>0.00</c:formatCode>
                <c:ptCount val="6"/>
                <c:pt idx="0">
                  <c:v>0.57771197854680345</c:v>
                </c:pt>
                <c:pt idx="1">
                  <c:v>0.61705470317476729</c:v>
                </c:pt>
                <c:pt idx="2">
                  <c:v>0.78231730914207709</c:v>
                </c:pt>
                <c:pt idx="3">
                  <c:v>0.72123004154461923</c:v>
                </c:pt>
                <c:pt idx="4">
                  <c:v>0.54662116852176468</c:v>
                </c:pt>
                <c:pt idx="5">
                  <c:v>0.61566677245507162</c:v>
                </c:pt>
              </c:numCache>
            </c:numRef>
          </c:val>
          <c:extLst>
            <c:ext xmlns:c16="http://schemas.microsoft.com/office/drawing/2014/chart" uri="{C3380CC4-5D6E-409C-BE32-E72D297353CC}">
              <c16:uniqueId val="{00000002-B948-4DB6-A614-B2AD52C7CDC1}"/>
            </c:ext>
          </c:extLst>
        </c:ser>
        <c:ser>
          <c:idx val="0"/>
          <c:order val="3"/>
          <c:tx>
            <c:strRef>
              <c:f>'Figure 9'!$B$6</c:f>
              <c:strCache>
                <c:ptCount val="1"/>
                <c:pt idx="0">
                  <c:v>81.2, 81.3 შემოსავალი აქტივებიდან</c:v>
                </c:pt>
              </c:strCache>
            </c:strRef>
          </c:tx>
          <c:spPr>
            <a:solidFill>
              <a:schemeClr val="accent1"/>
            </a:solidFill>
            <a:ln>
              <a:noFill/>
            </a:ln>
            <a:effectLst/>
          </c:spPr>
          <c:invertIfNegative val="0"/>
          <c:cat>
            <c:numRef>
              <c:f>'Figure 9'!$C$5:$H$5</c:f>
              <c:numCache>
                <c:formatCode>General</c:formatCode>
                <c:ptCount val="6"/>
                <c:pt idx="0">
                  <c:v>2018</c:v>
                </c:pt>
                <c:pt idx="1">
                  <c:v>2019</c:v>
                </c:pt>
                <c:pt idx="2">
                  <c:v>2020</c:v>
                </c:pt>
                <c:pt idx="3">
                  <c:v>2021</c:v>
                </c:pt>
                <c:pt idx="4">
                  <c:v>2022</c:v>
                </c:pt>
                <c:pt idx="5">
                  <c:v>2023</c:v>
                </c:pt>
              </c:numCache>
            </c:numRef>
          </c:cat>
          <c:val>
            <c:numRef>
              <c:f>'Figure 9'!$C$6:$H$6</c:f>
              <c:numCache>
                <c:formatCode>0.00</c:formatCode>
                <c:ptCount val="6"/>
                <c:pt idx="0">
                  <c:v>0.18500000238418579</c:v>
                </c:pt>
                <c:pt idx="1">
                  <c:v>0.14900000393390656</c:v>
                </c:pt>
                <c:pt idx="2">
                  <c:v>0.1379999965429306</c:v>
                </c:pt>
                <c:pt idx="3">
                  <c:v>0.14100000262260437</c:v>
                </c:pt>
                <c:pt idx="4">
                  <c:v>0.14499999582767487</c:v>
                </c:pt>
                <c:pt idx="5">
                  <c:v>0.164000004529953</c:v>
                </c:pt>
              </c:numCache>
            </c:numRef>
          </c:val>
          <c:extLst>
            <c:ext xmlns:c16="http://schemas.microsoft.com/office/drawing/2014/chart" uri="{C3380CC4-5D6E-409C-BE32-E72D297353CC}">
              <c16:uniqueId val="{00000003-B948-4DB6-A614-B2AD52C7CDC1}"/>
            </c:ext>
          </c:extLst>
        </c:ser>
        <c:ser>
          <c:idx val="2"/>
          <c:order val="4"/>
          <c:tx>
            <c:strRef>
              <c:f>'Figure 9'!$B$10</c:f>
              <c:strCache>
                <c:ptCount val="1"/>
                <c:pt idx="0">
                  <c:v>82.2 სხვადასხვა</c:v>
                </c:pt>
              </c:strCache>
            </c:strRef>
          </c:tx>
          <c:spPr>
            <a:solidFill>
              <a:schemeClr val="accent3"/>
            </a:solidFill>
            <a:ln>
              <a:noFill/>
            </a:ln>
            <a:effectLst/>
          </c:spPr>
          <c:invertIfNegative val="0"/>
          <c:cat>
            <c:numRef>
              <c:f>'Figure 9'!$C$5:$H$5</c:f>
              <c:numCache>
                <c:formatCode>General</c:formatCode>
                <c:ptCount val="6"/>
                <c:pt idx="0">
                  <c:v>2018</c:v>
                </c:pt>
                <c:pt idx="1">
                  <c:v>2019</c:v>
                </c:pt>
                <c:pt idx="2">
                  <c:v>2020</c:v>
                </c:pt>
                <c:pt idx="3">
                  <c:v>2021</c:v>
                </c:pt>
                <c:pt idx="4">
                  <c:v>2022</c:v>
                </c:pt>
                <c:pt idx="5">
                  <c:v>2023</c:v>
                </c:pt>
              </c:numCache>
            </c:numRef>
          </c:cat>
          <c:val>
            <c:numRef>
              <c:f>'Figure 9'!$C$10:$H$10</c:f>
              <c:numCache>
                <c:formatCode>0.00</c:formatCode>
                <c:ptCount val="6"/>
                <c:pt idx="0">
                  <c:v>8.9000001549720764E-2</c:v>
                </c:pt>
                <c:pt idx="1">
                  <c:v>6.1999998986721039E-2</c:v>
                </c:pt>
                <c:pt idx="2">
                  <c:v>6.3000001013278961E-2</c:v>
                </c:pt>
                <c:pt idx="3">
                  <c:v>5.7000000029802322E-2</c:v>
                </c:pt>
                <c:pt idx="4">
                  <c:v>3.5999998450279236E-2</c:v>
                </c:pt>
                <c:pt idx="5">
                  <c:v>2.3000000044703484E-2</c:v>
                </c:pt>
              </c:numCache>
            </c:numRef>
          </c:val>
          <c:extLst>
            <c:ext xmlns:c16="http://schemas.microsoft.com/office/drawing/2014/chart" uri="{C3380CC4-5D6E-409C-BE32-E72D297353CC}">
              <c16:uniqueId val="{00000004-B948-4DB6-A614-B2AD52C7CDC1}"/>
            </c:ext>
          </c:extLst>
        </c:ser>
        <c:ser>
          <c:idx val="3"/>
          <c:order val="5"/>
          <c:tx>
            <c:strRef>
              <c:f>'Figure 9'!$B$11</c:f>
              <c:strCache>
                <c:ptCount val="1"/>
                <c:pt idx="0">
                  <c:v>82.1(z) შემოსავალი აზარტული თამაშებიდან</c:v>
                </c:pt>
              </c:strCache>
            </c:strRef>
          </c:tx>
          <c:spPr>
            <a:solidFill>
              <a:schemeClr val="accent4"/>
            </a:solidFill>
            <a:ln>
              <a:noFill/>
            </a:ln>
            <a:effectLst/>
          </c:spPr>
          <c:invertIfNegative val="0"/>
          <c:cat>
            <c:numRef>
              <c:f>'Figure 9'!$C$5:$H$5</c:f>
              <c:numCache>
                <c:formatCode>General</c:formatCode>
                <c:ptCount val="6"/>
                <c:pt idx="0">
                  <c:v>2018</c:v>
                </c:pt>
                <c:pt idx="1">
                  <c:v>2019</c:v>
                </c:pt>
                <c:pt idx="2">
                  <c:v>2020</c:v>
                </c:pt>
                <c:pt idx="3">
                  <c:v>2021</c:v>
                </c:pt>
                <c:pt idx="4">
                  <c:v>2022</c:v>
                </c:pt>
                <c:pt idx="5">
                  <c:v>2023</c:v>
                </c:pt>
              </c:numCache>
            </c:numRef>
          </c:cat>
          <c:val>
            <c:numRef>
              <c:f>'Figure 9'!$C$11:$H$11</c:f>
              <c:numCache>
                <c:formatCode>0.00</c:formatCode>
                <c:ptCount val="6"/>
                <c:pt idx="0">
                  <c:v>7.0000002160668373E-3</c:v>
                </c:pt>
                <c:pt idx="1">
                  <c:v>3.0000000260770321E-3</c:v>
                </c:pt>
                <c:pt idx="2">
                  <c:v>2.0000000949949026E-3</c:v>
                </c:pt>
                <c:pt idx="3">
                  <c:v>3.0000000260770321E-3</c:v>
                </c:pt>
                <c:pt idx="4">
                  <c:v>2.0000000949949026E-3</c:v>
                </c:pt>
                <c:pt idx="5">
                  <c:v>1.0000000474974513E-3</c:v>
                </c:pt>
              </c:numCache>
            </c:numRef>
          </c:val>
          <c:extLst>
            <c:ext xmlns:c16="http://schemas.microsoft.com/office/drawing/2014/chart" uri="{C3380CC4-5D6E-409C-BE32-E72D297353CC}">
              <c16:uniqueId val="{00000005-B948-4DB6-A614-B2AD52C7CDC1}"/>
            </c:ext>
          </c:extLst>
        </c:ser>
        <c:dLbls>
          <c:showLegendKey val="0"/>
          <c:showVal val="0"/>
          <c:showCatName val="0"/>
          <c:showSerName val="0"/>
          <c:showPercent val="0"/>
          <c:showBubbleSize val="0"/>
        </c:dLbls>
        <c:gapWidth val="150"/>
        <c:overlap val="100"/>
        <c:axId val="470595008"/>
        <c:axId val="471792384"/>
      </c:barChart>
      <c:lineChart>
        <c:grouping val="standard"/>
        <c:varyColors val="0"/>
        <c:ser>
          <c:idx val="4"/>
          <c:order val="6"/>
          <c:tx>
            <c:strRef>
              <c:f>'Figure 9'!$B$15</c:f>
              <c:strCache>
                <c:ptCount val="1"/>
                <c:pt idx="0">
                  <c:v>სულ</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9'!$C$5:$H$5</c:f>
              <c:numCache>
                <c:formatCode>General</c:formatCode>
                <c:ptCount val="6"/>
                <c:pt idx="0">
                  <c:v>2018</c:v>
                </c:pt>
                <c:pt idx="1">
                  <c:v>2019</c:v>
                </c:pt>
                <c:pt idx="2">
                  <c:v>2020</c:v>
                </c:pt>
                <c:pt idx="3">
                  <c:v>2021</c:v>
                </c:pt>
                <c:pt idx="4">
                  <c:v>2022</c:v>
                </c:pt>
                <c:pt idx="5">
                  <c:v>2023</c:v>
                </c:pt>
              </c:numCache>
            </c:numRef>
          </c:cat>
          <c:val>
            <c:numRef>
              <c:f>'Figure 9'!$C$15:$H$15</c:f>
              <c:numCache>
                <c:formatCode>0.00</c:formatCode>
                <c:ptCount val="6"/>
                <c:pt idx="0">
                  <c:v>4.7327120514507346</c:v>
                </c:pt>
                <c:pt idx="1">
                  <c:v>3.5660547763059411</c:v>
                </c:pt>
                <c:pt idx="2">
                  <c:v>3.44831725043709</c:v>
                </c:pt>
                <c:pt idx="3">
                  <c:v>4.656229980133209</c:v>
                </c:pt>
                <c:pt idx="4">
                  <c:v>3.2786210535797951</c:v>
                </c:pt>
                <c:pt idx="5">
                  <c:v>3.2426667801170623</c:v>
                </c:pt>
              </c:numCache>
            </c:numRef>
          </c:val>
          <c:smooth val="1"/>
          <c:extLst>
            <c:ext xmlns:c16="http://schemas.microsoft.com/office/drawing/2014/chart" uri="{C3380CC4-5D6E-409C-BE32-E72D297353CC}">
              <c16:uniqueId val="{00000006-B948-4DB6-A614-B2AD52C7CDC1}"/>
            </c:ext>
          </c:extLst>
        </c:ser>
        <c:dLbls>
          <c:showLegendKey val="0"/>
          <c:showVal val="0"/>
          <c:showCatName val="0"/>
          <c:showSerName val="0"/>
          <c:showPercent val="0"/>
          <c:showBubbleSize val="0"/>
        </c:dLbls>
        <c:marker val="1"/>
        <c:smooth val="0"/>
        <c:axId val="470595008"/>
        <c:axId val="471792384"/>
      </c:lineChart>
      <c:catAx>
        <c:axId val="47059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2384"/>
        <c:crosses val="autoZero"/>
        <c:auto val="1"/>
        <c:lblAlgn val="ctr"/>
        <c:lblOffset val="100"/>
        <c:noMultiLvlLbl val="0"/>
      </c:catAx>
      <c:valAx>
        <c:axId val="471792384"/>
        <c:scaling>
          <c:orientation val="minMax"/>
          <c:max val="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%-ულად საშემოსავლო და მოგების საგადასახადო შემოსავლებთან</a:t>
                </a:r>
                <a:r>
                  <a:rPr lang="ka-GE" sz="1000" b="0" i="0" u="none" strike="noStrike" baseline="0"/>
                  <a:t> </a:t>
                </a:r>
                <a:endParaRPr lang="en-US" baseline="0"/>
              </a:p>
            </c:rich>
          </c:tx>
          <c:layout>
            <c:manualLayout>
              <c:xMode val="edge"/>
              <c:yMode val="edge"/>
              <c:x val="1.0537083674257318E-2"/>
              <c:y val="0.185364064591263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5008"/>
        <c:crosses val="autoZero"/>
        <c:crossBetween val="between"/>
        <c:majorUnit val="1"/>
      </c:valAx>
      <c:spPr>
        <a:noFill/>
        <a:ln>
          <a:noFill/>
        </a:ln>
        <a:effectLst/>
      </c:spPr>
    </c:plotArea>
    <c:legend>
      <c:legendPos val="r"/>
      <c:layout>
        <c:manualLayout>
          <c:xMode val="edge"/>
          <c:yMode val="edge"/>
          <c:x val="0.68568851590919555"/>
          <c:y val="0.17956147137058742"/>
          <c:w val="0.29831146106736656"/>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მთლიანი საშემოსავლო გადასახადის (</a:t>
            </a:r>
            <a:r>
              <a:rPr lang="en-US" sz="1200" b="1" i="0" u="none" strike="noStrike" baseline="0">
                <a:effectLst/>
                <a:latin typeface="Calibri (body)"/>
              </a:rPr>
              <a:t>PIT)  </a:t>
            </a:r>
            <a:r>
              <a:rPr lang="ka-GE" sz="1200" b="1" i="0" u="none" strike="noStrike" baseline="0">
                <a:effectLst/>
                <a:latin typeface="Calibri (body)"/>
              </a:rPr>
              <a:t>დანახარჯები იურიდიული ფორმის მიხედვით </a:t>
            </a:r>
            <a:br>
              <a:rPr lang="ka-GE" sz="1200" b="1" i="0" u="none" strike="noStrike" baseline="0">
                <a:effectLst/>
                <a:latin typeface="Calibri (body)"/>
              </a:rPr>
            </a:br>
            <a:r>
              <a:rPr lang="ka-GE" sz="1200" b="1" i="0" u="none" strike="noStrike" baseline="0">
                <a:effectLst/>
                <a:latin typeface="Calibri (body)"/>
              </a:rPr>
              <a:t>(%-ული წვლილი)</a:t>
            </a:r>
            <a:r>
              <a:rPr lang="ka-GE" sz="1200" b="1" i="0" u="none" strike="noStrike" baseline="0">
                <a:latin typeface="Calibri (body)"/>
              </a:rPr>
              <a:t> </a:t>
            </a:r>
            <a:endParaRPr lang="en-US" b="1">
              <a:latin typeface="Calibri (body)"/>
            </a:endParaRPr>
          </a:p>
        </c:rich>
      </c:tx>
      <c:layout>
        <c:manualLayout>
          <c:xMode val="edge"/>
          <c:yMode val="edge"/>
          <c:x val="0.19265004673671265"/>
          <c:y val="2.631578947368420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percentStacked"/>
        <c:varyColors val="0"/>
        <c:ser>
          <c:idx val="0"/>
          <c:order val="0"/>
          <c:tx>
            <c:strRef>
              <c:f>'Figure 10'!$B$5</c:f>
              <c:strCache>
                <c:ptCount val="1"/>
                <c:pt idx="0">
                  <c:v>ინდ. მეწარმე</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10'!$C$4:$H$4</c:f>
              <c:numCache>
                <c:formatCode>0</c:formatCode>
                <c:ptCount val="6"/>
                <c:pt idx="0">
                  <c:v>2018</c:v>
                </c:pt>
                <c:pt idx="1">
                  <c:v>2019</c:v>
                </c:pt>
                <c:pt idx="2">
                  <c:v>2020</c:v>
                </c:pt>
                <c:pt idx="3">
                  <c:v>2021</c:v>
                </c:pt>
                <c:pt idx="4">
                  <c:v>2022</c:v>
                </c:pt>
                <c:pt idx="5">
                  <c:v>2023</c:v>
                </c:pt>
              </c:numCache>
            </c:numRef>
          </c:cat>
          <c:val>
            <c:numRef>
              <c:f>'Figure 10'!$C$5:$H$5</c:f>
              <c:numCache>
                <c:formatCode>0%</c:formatCode>
                <c:ptCount val="6"/>
                <c:pt idx="0">
                  <c:v>0.29513950559923396</c:v>
                </c:pt>
                <c:pt idx="1">
                  <c:v>0.3965017251957037</c:v>
                </c:pt>
                <c:pt idx="2">
                  <c:v>0.31745334756396226</c:v>
                </c:pt>
                <c:pt idx="3">
                  <c:v>0.55600653258962862</c:v>
                </c:pt>
                <c:pt idx="4">
                  <c:v>0.33976672632405525</c:v>
                </c:pt>
                <c:pt idx="5">
                  <c:v>0.44900813696530356</c:v>
                </c:pt>
              </c:numCache>
            </c:numRef>
          </c:val>
          <c:extLst>
            <c:ext xmlns:c16="http://schemas.microsoft.com/office/drawing/2014/chart" uri="{C3380CC4-5D6E-409C-BE32-E72D297353CC}">
              <c16:uniqueId val="{00000000-67B5-4154-9C15-4FBB45D258E2}"/>
            </c:ext>
          </c:extLst>
        </c:ser>
        <c:ser>
          <c:idx val="1"/>
          <c:order val="1"/>
          <c:tx>
            <c:strRef>
              <c:f>'Figure 10'!$B$6</c:f>
              <c:strCache>
                <c:ptCount val="1"/>
                <c:pt idx="0">
                  <c:v>ფიზიკური პირი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10'!$C$4:$H$4</c:f>
              <c:numCache>
                <c:formatCode>0</c:formatCode>
                <c:ptCount val="6"/>
                <c:pt idx="0">
                  <c:v>2018</c:v>
                </c:pt>
                <c:pt idx="1">
                  <c:v>2019</c:v>
                </c:pt>
                <c:pt idx="2">
                  <c:v>2020</c:v>
                </c:pt>
                <c:pt idx="3">
                  <c:v>2021</c:v>
                </c:pt>
                <c:pt idx="4">
                  <c:v>2022</c:v>
                </c:pt>
                <c:pt idx="5">
                  <c:v>2023</c:v>
                </c:pt>
              </c:numCache>
            </c:numRef>
          </c:cat>
          <c:val>
            <c:numRef>
              <c:f>'Figure 10'!$C$6:$H$6</c:f>
              <c:numCache>
                <c:formatCode>0%</c:formatCode>
                <c:ptCount val="6"/>
                <c:pt idx="0">
                  <c:v>0.70486049440076604</c:v>
                </c:pt>
                <c:pt idx="1">
                  <c:v>0.6034982748042963</c:v>
                </c:pt>
                <c:pt idx="2">
                  <c:v>0.68254665243603774</c:v>
                </c:pt>
                <c:pt idx="3">
                  <c:v>0.44399346741037143</c:v>
                </c:pt>
                <c:pt idx="4">
                  <c:v>0.66023327367594475</c:v>
                </c:pt>
                <c:pt idx="5">
                  <c:v>0.55099186303469649</c:v>
                </c:pt>
              </c:numCache>
            </c:numRef>
          </c:val>
          <c:extLst>
            <c:ext xmlns:c16="http://schemas.microsoft.com/office/drawing/2014/chart" uri="{C3380CC4-5D6E-409C-BE32-E72D297353CC}">
              <c16:uniqueId val="{00000001-67B5-4154-9C15-4FBB45D258E2}"/>
            </c:ext>
          </c:extLst>
        </c:ser>
        <c:dLbls>
          <c:showLegendKey val="0"/>
          <c:showVal val="0"/>
          <c:showCatName val="0"/>
          <c:showSerName val="0"/>
          <c:showPercent val="0"/>
          <c:showBubbleSize val="0"/>
        </c:dLbls>
        <c:gapWidth val="150"/>
        <c:overlap val="100"/>
        <c:axId val="471792776"/>
        <c:axId val="471793168"/>
      </c:barChart>
      <c:catAx>
        <c:axId val="47179277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168"/>
        <c:crosses val="autoZero"/>
        <c:auto val="1"/>
        <c:lblAlgn val="ctr"/>
        <c:lblOffset val="100"/>
        <c:noMultiLvlLbl val="0"/>
      </c:catAx>
      <c:valAx>
        <c:axId val="4717931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%-ული წვლილი შეფასებულ საშემოსავლო (</a:t>
                </a:r>
                <a:r>
                  <a:rPr lang="en-US" sz="1000" b="0" i="0" u="none" strike="noStrike" baseline="0">
                    <a:effectLst/>
                  </a:rPr>
                  <a:t>PIT) </a:t>
                </a:r>
                <a:r>
                  <a:rPr lang="ka-GE" sz="1000" b="0" i="0" u="none" strike="noStrike" baseline="0">
                    <a:effectLst/>
                  </a:rPr>
                  <a:t>საგადასახადო დანახარჯებში </a:t>
                </a:r>
                <a:r>
                  <a:rPr lang="ka-GE" sz="1000" b="0" i="0" u="none" strike="noStrike" baseline="0"/>
                  <a:t> </a:t>
                </a:r>
                <a:endParaRPr lang="en-US"/>
              </a:p>
            </c:rich>
          </c:tx>
          <c:layout>
            <c:manualLayout>
              <c:xMode val="edge"/>
              <c:yMode val="edge"/>
              <c:x val="2.1989731103796498E-2"/>
              <c:y val="0.1839912280701754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27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ka-GE" sz="1200" b="1" i="0" baseline="0">
                <a:solidFill>
                  <a:sysClr val="windowText" lastClr="000000"/>
                </a:solidFill>
                <a:effectLst/>
              </a:rPr>
              <a:t>შეფასებული სხვა მოგებისა და საშემოსავლო საგადასახადო დანახარჯები-აქტივების ამორტიზაცია, 2018-202</a:t>
            </a:r>
            <a:r>
              <a:rPr lang="en-US" sz="1200" b="1" i="0" baseline="0">
                <a:solidFill>
                  <a:sysClr val="windowText" lastClr="000000"/>
                </a:solidFill>
                <a:effectLst/>
                <a:latin typeface="AcadNusx" pitchFamily="2" charset="0"/>
              </a:rPr>
              <a:t>3</a:t>
            </a:r>
            <a:r>
              <a:rPr lang="ka-GE" sz="1200" b="1" i="0" baseline="0">
                <a:solidFill>
                  <a:sysClr val="windowText" lastClr="000000"/>
                </a:solidFill>
                <a:effectLst/>
              </a:rPr>
              <a:t> </a:t>
            </a:r>
            <a:br>
              <a:rPr lang="ka-GE" sz="1200" b="1" i="0" baseline="0">
                <a:solidFill>
                  <a:sysClr val="windowText" lastClr="000000"/>
                </a:solidFill>
                <a:effectLst/>
              </a:rPr>
            </a:br>
            <a:r>
              <a:rPr lang="ka-GE" sz="1200" b="1" i="0" baseline="0">
                <a:solidFill>
                  <a:sysClr val="windowText" lastClr="000000"/>
                </a:solidFill>
                <a:effectLst/>
              </a:rPr>
              <a:t>(%-ულად მშპ-სთან)</a:t>
            </a:r>
            <a:endParaRPr lang="en-US" sz="1200" b="1">
              <a:solidFill>
                <a:sysClr val="windowText" lastClr="000000"/>
              </a:solidFill>
            </a:endParaRPr>
          </a:p>
        </c:rich>
      </c:tx>
      <c:layout>
        <c:manualLayout>
          <c:xMode val="edge"/>
          <c:yMode val="edge"/>
          <c:x val="0.12567011554186883"/>
          <c:y val="3.397027146526619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374663236143929"/>
          <c:y val="0.1915923310641014"/>
          <c:w val="0.87470850041401005"/>
          <c:h val="0.64779221321133285"/>
        </c:manualLayout>
      </c:layout>
      <c:barChart>
        <c:barDir val="col"/>
        <c:grouping val="stacked"/>
        <c:varyColors val="0"/>
        <c:ser>
          <c:idx val="0"/>
          <c:order val="0"/>
          <c:tx>
            <c:strRef>
              <c:f>'Figure 11'!$G$11</c:f>
              <c:strCache>
                <c:ptCount val="1"/>
                <c:pt idx="0">
                  <c:v>საშემოსავლო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11'!$J$7:$O$7</c:f>
              <c:numCache>
                <c:formatCode>General</c:formatCode>
                <c:ptCount val="6"/>
                <c:pt idx="0">
                  <c:v>2018</c:v>
                </c:pt>
                <c:pt idx="1">
                  <c:v>2019</c:v>
                </c:pt>
                <c:pt idx="2">
                  <c:v>2020</c:v>
                </c:pt>
                <c:pt idx="3">
                  <c:v>2021</c:v>
                </c:pt>
                <c:pt idx="4">
                  <c:v>2022</c:v>
                </c:pt>
                <c:pt idx="5">
                  <c:v>2023</c:v>
                </c:pt>
              </c:numCache>
            </c:numRef>
          </c:cat>
          <c:val>
            <c:numRef>
              <c:f>'Figure 11'!$J$11:$O$11</c:f>
              <c:numCache>
                <c:formatCode>#,##0.000</c:formatCode>
                <c:ptCount val="6"/>
                <c:pt idx="0">
                  <c:v>4.9019453323854694E-3</c:v>
                </c:pt>
                <c:pt idx="1">
                  <c:v>4.8169372807360467E-3</c:v>
                </c:pt>
                <c:pt idx="2">
                  <c:v>2.6830907804876267E-3</c:v>
                </c:pt>
                <c:pt idx="3">
                  <c:v>4.177659622509859E-3</c:v>
                </c:pt>
                <c:pt idx="4">
                  <c:v>3.5741434508108701E-3</c:v>
                </c:pt>
                <c:pt idx="5" formatCode="#,##0.00">
                  <c:v>4.2589109733415292E-3</c:v>
                </c:pt>
              </c:numCache>
            </c:numRef>
          </c:val>
          <c:extLst>
            <c:ext xmlns:c16="http://schemas.microsoft.com/office/drawing/2014/chart" uri="{C3380CC4-5D6E-409C-BE32-E72D297353CC}">
              <c16:uniqueId val="{00000000-8C36-40C0-8C92-CCD3A44F4334}"/>
            </c:ext>
          </c:extLst>
        </c:ser>
        <c:ser>
          <c:idx val="1"/>
          <c:order val="1"/>
          <c:tx>
            <c:strRef>
              <c:f>'Figure 11'!$G$12</c:f>
              <c:strCache>
                <c:ptCount val="1"/>
                <c:pt idx="0">
                  <c:v>შემოსავალი მოგებიდან</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11'!$J$7:$O$7</c:f>
              <c:numCache>
                <c:formatCode>General</c:formatCode>
                <c:ptCount val="6"/>
                <c:pt idx="0">
                  <c:v>2018</c:v>
                </c:pt>
                <c:pt idx="1">
                  <c:v>2019</c:v>
                </c:pt>
                <c:pt idx="2">
                  <c:v>2020</c:v>
                </c:pt>
                <c:pt idx="3">
                  <c:v>2021</c:v>
                </c:pt>
                <c:pt idx="4">
                  <c:v>2022</c:v>
                </c:pt>
                <c:pt idx="5">
                  <c:v>2023</c:v>
                </c:pt>
              </c:numCache>
            </c:numRef>
          </c:cat>
          <c:val>
            <c:numRef>
              <c:f>'Figure 11'!$J$12:$O$12</c:f>
              <c:numCache>
                <c:formatCode>#,##0.000</c:formatCode>
                <c:ptCount val="6"/>
                <c:pt idx="0">
                  <c:v>1.5362642494554452E-2</c:v>
                </c:pt>
                <c:pt idx="1">
                  <c:v>1.004681592508193E-2</c:v>
                </c:pt>
                <c:pt idx="2">
                  <c:v>8.7616237540932285E-3</c:v>
                </c:pt>
                <c:pt idx="3">
                  <c:v>6.7913773152354796E-3</c:v>
                </c:pt>
                <c:pt idx="4">
                  <c:v>7.0116223151063606E-3</c:v>
                </c:pt>
                <c:pt idx="5" formatCode="#,##0.00">
                  <c:v>6.1578076569633435E-3</c:v>
                </c:pt>
              </c:numCache>
            </c:numRef>
          </c:val>
          <c:extLst>
            <c:ext xmlns:c16="http://schemas.microsoft.com/office/drawing/2014/chart" uri="{C3380CC4-5D6E-409C-BE32-E72D297353CC}">
              <c16:uniqueId val="{00000001-8C36-40C0-8C92-CCD3A44F4334}"/>
            </c:ext>
          </c:extLst>
        </c:ser>
        <c:dLbls>
          <c:showLegendKey val="0"/>
          <c:showVal val="0"/>
          <c:showCatName val="0"/>
          <c:showSerName val="0"/>
          <c:showPercent val="0"/>
          <c:showBubbleSize val="0"/>
        </c:dLbls>
        <c:gapWidth val="150"/>
        <c:overlap val="100"/>
        <c:axId val="471793560"/>
        <c:axId val="471793952"/>
      </c:barChart>
      <c:lineChart>
        <c:grouping val="standard"/>
        <c:varyColors val="0"/>
        <c:ser>
          <c:idx val="2"/>
          <c:order val="2"/>
          <c:tx>
            <c:v>აქტივების მთლიანი ამორტიზაცია</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numFmt formatCode="#,##0.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11'!$J$7:$O$7</c:f>
              <c:numCache>
                <c:formatCode>General</c:formatCode>
                <c:ptCount val="6"/>
                <c:pt idx="0">
                  <c:v>2018</c:v>
                </c:pt>
                <c:pt idx="1">
                  <c:v>2019</c:v>
                </c:pt>
                <c:pt idx="2">
                  <c:v>2020</c:v>
                </c:pt>
                <c:pt idx="3">
                  <c:v>2021</c:v>
                </c:pt>
                <c:pt idx="4">
                  <c:v>2022</c:v>
                </c:pt>
                <c:pt idx="5">
                  <c:v>2023</c:v>
                </c:pt>
              </c:numCache>
            </c:numRef>
          </c:cat>
          <c:val>
            <c:numRef>
              <c:f>'Figure 11'!$J$10:$O$10</c:f>
              <c:numCache>
                <c:formatCode>#,##0.000</c:formatCode>
                <c:ptCount val="6"/>
                <c:pt idx="0">
                  <c:v>2.0264587826939923E-2</c:v>
                </c:pt>
                <c:pt idx="1">
                  <c:v>1.4863753205817976E-2</c:v>
                </c:pt>
                <c:pt idx="2">
                  <c:v>1.1444714534580855E-2</c:v>
                </c:pt>
                <c:pt idx="3">
                  <c:v>1.0969036937745339E-2</c:v>
                </c:pt>
                <c:pt idx="4">
                  <c:v>1.0585765765917231E-2</c:v>
                </c:pt>
                <c:pt idx="5" formatCode="#,##0.00">
                  <c:v>1.0416718630304871E-2</c:v>
                </c:pt>
              </c:numCache>
            </c:numRef>
          </c:val>
          <c:smooth val="0"/>
          <c:extLst>
            <c:ext xmlns:c16="http://schemas.microsoft.com/office/drawing/2014/chart" uri="{C3380CC4-5D6E-409C-BE32-E72D297353CC}">
              <c16:uniqueId val="{00000002-8C36-40C0-8C92-CCD3A44F4334}"/>
            </c:ext>
          </c:extLst>
        </c:ser>
        <c:dLbls>
          <c:showLegendKey val="0"/>
          <c:showVal val="0"/>
          <c:showCatName val="0"/>
          <c:showSerName val="0"/>
          <c:showPercent val="0"/>
          <c:showBubbleSize val="0"/>
        </c:dLbls>
        <c:marker val="1"/>
        <c:smooth val="0"/>
        <c:axId val="471793560"/>
        <c:axId val="471793952"/>
      </c:lineChart>
      <c:catAx>
        <c:axId val="471793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952"/>
        <c:crosses val="autoZero"/>
        <c:auto val="1"/>
        <c:lblAlgn val="ctr"/>
        <c:lblOffset val="100"/>
        <c:noMultiLvlLbl val="0"/>
      </c:catAx>
      <c:valAx>
        <c:axId val="4717939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3560"/>
        <c:crosses val="autoZero"/>
        <c:crossBetween val="between"/>
        <c:majorUnit val="1.0000000000000002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a:t>შეფასებული დღგ-ს დანახარჯები სექტორების მიხედვით </a:t>
            </a:r>
            <a:br>
              <a:rPr lang="ka-GE"/>
            </a:br>
            <a:r>
              <a:rPr lang="ka-GE"/>
              <a:t>(%-ულად მშპ-სთან)</a:t>
            </a:r>
            <a:endParaRPr lang="en-US"/>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521021184009466E-2"/>
          <c:y val="0.15627237000923069"/>
          <c:w val="0.63017996686233557"/>
          <c:h val="0.77034578025346823"/>
        </c:manualLayout>
      </c:layout>
      <c:barChart>
        <c:barDir val="col"/>
        <c:grouping val="clustered"/>
        <c:varyColors val="0"/>
        <c:ser>
          <c:idx val="2"/>
          <c:order val="0"/>
          <c:tx>
            <c:strRef>
              <c:f>'Figure 12'!$H$10</c:f>
              <c:strCache>
                <c:ptCount val="1"/>
                <c:pt idx="0">
                  <c:v>ბავშვთა მოვლა</c:v>
                </c:pt>
              </c:strCache>
            </c:strRef>
          </c:tx>
          <c:spPr>
            <a:solidFill>
              <a:schemeClr val="accent3"/>
            </a:solidFill>
            <a:ln>
              <a:noFill/>
            </a:ln>
            <a:effectLst/>
          </c:spPr>
          <c:invertIfNegative val="0"/>
          <c:cat>
            <c:numRef>
              <c:f>'Figure 12'!$J$6:$O$6</c:f>
              <c:numCache>
                <c:formatCode>General</c:formatCode>
                <c:ptCount val="6"/>
                <c:pt idx="0">
                  <c:v>2018</c:v>
                </c:pt>
                <c:pt idx="1">
                  <c:v>2019</c:v>
                </c:pt>
                <c:pt idx="2">
                  <c:v>2020</c:v>
                </c:pt>
                <c:pt idx="3">
                  <c:v>2021</c:v>
                </c:pt>
                <c:pt idx="4">
                  <c:v>2022</c:v>
                </c:pt>
                <c:pt idx="5">
                  <c:v>2023</c:v>
                </c:pt>
              </c:numCache>
            </c:numRef>
          </c:cat>
          <c:val>
            <c:numRef>
              <c:f>'Figure 12'!$J$10:$O$10</c:f>
              <c:numCache>
                <c:formatCode>#,##0.00</c:formatCode>
                <c:ptCount val="6"/>
                <c:pt idx="0">
                  <c:v>5.3803977519006313E-2</c:v>
                </c:pt>
                <c:pt idx="1">
                  <c:v>6.6209100292322215E-2</c:v>
                </c:pt>
                <c:pt idx="2">
                  <c:v>5.9675572392660518E-2</c:v>
                </c:pt>
                <c:pt idx="3">
                  <c:v>6.4080013542646683E-2</c:v>
                </c:pt>
                <c:pt idx="4">
                  <c:v>6.3178122204820886E-2</c:v>
                </c:pt>
                <c:pt idx="5" formatCode="0.00">
                  <c:v>6.2963132649130255E-2</c:v>
                </c:pt>
              </c:numCache>
            </c:numRef>
          </c:val>
          <c:extLst>
            <c:ext xmlns:c16="http://schemas.microsoft.com/office/drawing/2014/chart" uri="{C3380CC4-5D6E-409C-BE32-E72D297353CC}">
              <c16:uniqueId val="{00000000-78BE-40A8-9314-ABF8D4180AD4}"/>
            </c:ext>
          </c:extLst>
        </c:ser>
        <c:ser>
          <c:idx val="3"/>
          <c:order val="1"/>
          <c:tx>
            <c:strRef>
              <c:f>'Figure 12'!$H$11</c:f>
              <c:strCache>
                <c:ptCount val="1"/>
                <c:pt idx="0">
                  <c:v>განათლება</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12'!$J$6:$O$6</c:f>
              <c:numCache>
                <c:formatCode>General</c:formatCode>
                <c:ptCount val="6"/>
                <c:pt idx="0">
                  <c:v>2018</c:v>
                </c:pt>
                <c:pt idx="1">
                  <c:v>2019</c:v>
                </c:pt>
                <c:pt idx="2">
                  <c:v>2020</c:v>
                </c:pt>
                <c:pt idx="3">
                  <c:v>2021</c:v>
                </c:pt>
                <c:pt idx="4">
                  <c:v>2022</c:v>
                </c:pt>
                <c:pt idx="5">
                  <c:v>2023</c:v>
                </c:pt>
              </c:numCache>
            </c:numRef>
          </c:cat>
          <c:val>
            <c:numRef>
              <c:f>'Figure 12'!$J$11:$O$11</c:f>
              <c:numCache>
                <c:formatCode>#,##0.00</c:formatCode>
                <c:ptCount val="6"/>
                <c:pt idx="0">
                  <c:v>0.74727003689965421</c:v>
                </c:pt>
                <c:pt idx="1">
                  <c:v>0.90193126364787302</c:v>
                </c:pt>
                <c:pt idx="2">
                  <c:v>0.79242568873285135</c:v>
                </c:pt>
                <c:pt idx="3">
                  <c:v>0.8588731609139274</c:v>
                </c:pt>
                <c:pt idx="4">
                  <c:v>0.84683056027236947</c:v>
                </c:pt>
                <c:pt idx="5" formatCode="0.00">
                  <c:v>0.87271185973342558</c:v>
                </c:pt>
              </c:numCache>
            </c:numRef>
          </c:val>
          <c:extLst>
            <c:ext xmlns:c16="http://schemas.microsoft.com/office/drawing/2014/chart" uri="{C3380CC4-5D6E-409C-BE32-E72D297353CC}">
              <c16:uniqueId val="{00000001-78BE-40A8-9314-ABF8D4180AD4}"/>
            </c:ext>
          </c:extLst>
        </c:ser>
        <c:ser>
          <c:idx val="4"/>
          <c:order val="2"/>
          <c:tx>
            <c:strRef>
              <c:f>'Figure 12'!$H$12</c:f>
              <c:strCache>
                <c:ptCount val="1"/>
                <c:pt idx="0">
                  <c:v>აზარტული თამაშები</c:v>
                </c:pt>
              </c:strCache>
            </c:strRef>
          </c:tx>
          <c:spPr>
            <a:solidFill>
              <a:schemeClr val="accent5"/>
            </a:solidFill>
            <a:ln>
              <a:noFill/>
            </a:ln>
            <a:effectLst/>
          </c:spPr>
          <c:invertIfNegative val="0"/>
          <c:cat>
            <c:numRef>
              <c:f>'Figure 12'!$J$6:$O$6</c:f>
              <c:numCache>
                <c:formatCode>General</c:formatCode>
                <c:ptCount val="6"/>
                <c:pt idx="0">
                  <c:v>2018</c:v>
                </c:pt>
                <c:pt idx="1">
                  <c:v>2019</c:v>
                </c:pt>
                <c:pt idx="2">
                  <c:v>2020</c:v>
                </c:pt>
                <c:pt idx="3">
                  <c:v>2021</c:v>
                </c:pt>
                <c:pt idx="4">
                  <c:v>2022</c:v>
                </c:pt>
                <c:pt idx="5">
                  <c:v>2023</c:v>
                </c:pt>
              </c:numCache>
            </c:numRef>
          </c:cat>
          <c:val>
            <c:numRef>
              <c:f>'Figure 12'!$J$12:$O$12</c:f>
              <c:numCache>
                <c:formatCode>#,##0.00</c:formatCode>
                <c:ptCount val="6"/>
                <c:pt idx="0">
                  <c:v>0.1505770588804769</c:v>
                </c:pt>
                <c:pt idx="1">
                  <c:v>0.18211849896845977</c:v>
                </c:pt>
                <c:pt idx="2">
                  <c:v>0.15939245086960957</c:v>
                </c:pt>
                <c:pt idx="3">
                  <c:v>0.14827607671444656</c:v>
                </c:pt>
                <c:pt idx="4">
                  <c:v>0.14676518901761054</c:v>
                </c:pt>
                <c:pt idx="5" formatCode="0.00">
                  <c:v>0.15093968733799662</c:v>
                </c:pt>
              </c:numCache>
            </c:numRef>
          </c:val>
          <c:extLst>
            <c:ext xmlns:c16="http://schemas.microsoft.com/office/drawing/2014/chart" uri="{C3380CC4-5D6E-409C-BE32-E72D297353CC}">
              <c16:uniqueId val="{00000002-78BE-40A8-9314-ABF8D4180AD4}"/>
            </c:ext>
          </c:extLst>
        </c:ser>
        <c:ser>
          <c:idx val="5"/>
          <c:order val="3"/>
          <c:tx>
            <c:strRef>
              <c:f>'Figure 12'!$H$13</c:f>
              <c:strCache>
                <c:ptCount val="1"/>
                <c:pt idx="0">
                  <c:v>ჯანდაცვა</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12'!$J$6:$O$6</c:f>
              <c:numCache>
                <c:formatCode>General</c:formatCode>
                <c:ptCount val="6"/>
                <c:pt idx="0">
                  <c:v>2018</c:v>
                </c:pt>
                <c:pt idx="1">
                  <c:v>2019</c:v>
                </c:pt>
                <c:pt idx="2">
                  <c:v>2020</c:v>
                </c:pt>
                <c:pt idx="3">
                  <c:v>2021</c:v>
                </c:pt>
                <c:pt idx="4">
                  <c:v>2022</c:v>
                </c:pt>
                <c:pt idx="5">
                  <c:v>2023</c:v>
                </c:pt>
              </c:numCache>
            </c:numRef>
          </c:cat>
          <c:val>
            <c:numRef>
              <c:f>'Figure 12'!$J$13:$O$13</c:f>
              <c:numCache>
                <c:formatCode>#,##0.00</c:formatCode>
                <c:ptCount val="6"/>
                <c:pt idx="0">
                  <c:v>0.81952338270826397</c:v>
                </c:pt>
                <c:pt idx="1">
                  <c:v>0.99030926174987033</c:v>
                </c:pt>
                <c:pt idx="2">
                  <c:v>0.87146681240915946</c:v>
                </c:pt>
                <c:pt idx="3">
                  <c:v>0.94500187543054537</c:v>
                </c:pt>
                <c:pt idx="4">
                  <c:v>0.93304869482093367</c:v>
                </c:pt>
                <c:pt idx="5" formatCode="0.00">
                  <c:v>0.96196951934708774</c:v>
                </c:pt>
              </c:numCache>
            </c:numRef>
          </c:val>
          <c:extLst>
            <c:ext xmlns:c16="http://schemas.microsoft.com/office/drawing/2014/chart" uri="{C3380CC4-5D6E-409C-BE32-E72D297353CC}">
              <c16:uniqueId val="{00000003-78BE-40A8-9314-ABF8D4180AD4}"/>
            </c:ext>
          </c:extLst>
        </c:ser>
        <c:ser>
          <c:idx val="6"/>
          <c:order val="4"/>
          <c:tx>
            <c:strRef>
              <c:f>'Figure 12'!$H$14</c:f>
              <c:strCache>
                <c:ptCount val="1"/>
                <c:pt idx="0">
                  <c:v>მსუბუქი ავტომობილები</c:v>
                </c:pt>
              </c:strCache>
            </c:strRef>
          </c:tx>
          <c:spPr>
            <a:solidFill>
              <a:schemeClr val="accent1">
                <a:lumMod val="60000"/>
              </a:schemeClr>
            </a:solidFill>
            <a:ln>
              <a:noFill/>
            </a:ln>
            <a:effectLst/>
          </c:spPr>
          <c:invertIfNegative val="0"/>
          <c:cat>
            <c:numRef>
              <c:f>'Figure 12'!$J$6:$O$6</c:f>
              <c:numCache>
                <c:formatCode>General</c:formatCode>
                <c:ptCount val="6"/>
                <c:pt idx="0">
                  <c:v>2018</c:v>
                </c:pt>
                <c:pt idx="1">
                  <c:v>2019</c:v>
                </c:pt>
                <c:pt idx="2">
                  <c:v>2020</c:v>
                </c:pt>
                <c:pt idx="3">
                  <c:v>2021</c:v>
                </c:pt>
                <c:pt idx="4">
                  <c:v>2022</c:v>
                </c:pt>
                <c:pt idx="5">
                  <c:v>2023</c:v>
                </c:pt>
              </c:numCache>
            </c:numRef>
          </c:cat>
          <c:val>
            <c:numRef>
              <c:f>'Figure 12'!$J$14:$O$14</c:f>
              <c:numCache>
                <c:formatCode>#,##0.00</c:formatCode>
                <c:ptCount val="6"/>
                <c:pt idx="0">
                  <c:v>0.17272007035375656</c:v>
                </c:pt>
                <c:pt idx="1">
                  <c:v>0.20723144572799215</c:v>
                </c:pt>
                <c:pt idx="2">
                  <c:v>0.17819699462729541</c:v>
                </c:pt>
                <c:pt idx="3">
                  <c:v>0.19621707600940996</c:v>
                </c:pt>
                <c:pt idx="4">
                  <c:v>0.19625836113374368</c:v>
                </c:pt>
                <c:pt idx="5" formatCode="0.00">
                  <c:v>0.20507711187384678</c:v>
                </c:pt>
              </c:numCache>
            </c:numRef>
          </c:val>
          <c:extLst>
            <c:ext xmlns:c16="http://schemas.microsoft.com/office/drawing/2014/chart" uri="{C3380CC4-5D6E-409C-BE32-E72D297353CC}">
              <c16:uniqueId val="{00000004-78BE-40A8-9314-ABF8D4180AD4}"/>
            </c:ext>
          </c:extLst>
        </c:ser>
        <c:ser>
          <c:idx val="10"/>
          <c:order val="5"/>
          <c:tx>
            <c:strRef>
              <c:f>'Figure 12'!$H$18</c:f>
              <c:strCache>
                <c:ptCount val="1"/>
                <c:pt idx="0">
                  <c:v>სოფლის მეურნეობა</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12'!$J$6:$O$6</c:f>
              <c:numCache>
                <c:formatCode>General</c:formatCode>
                <c:ptCount val="6"/>
                <c:pt idx="0">
                  <c:v>2018</c:v>
                </c:pt>
                <c:pt idx="1">
                  <c:v>2019</c:v>
                </c:pt>
                <c:pt idx="2">
                  <c:v>2020</c:v>
                </c:pt>
                <c:pt idx="3">
                  <c:v>2021</c:v>
                </c:pt>
                <c:pt idx="4">
                  <c:v>2022</c:v>
                </c:pt>
                <c:pt idx="5">
                  <c:v>2023</c:v>
                </c:pt>
              </c:numCache>
            </c:numRef>
          </c:cat>
          <c:val>
            <c:numRef>
              <c:f>'Figure 12'!$J$18:$O$18</c:f>
              <c:numCache>
                <c:formatCode>#,##0.00</c:formatCode>
                <c:ptCount val="6"/>
                <c:pt idx="0">
                  <c:v>0.58387251352631653</c:v>
                </c:pt>
                <c:pt idx="1">
                  <c:v>0.70312481635574642</c:v>
                </c:pt>
                <c:pt idx="2">
                  <c:v>0.61548230345032351</c:v>
                </c:pt>
                <c:pt idx="3">
                  <c:v>0.67190932238890522</c:v>
                </c:pt>
                <c:pt idx="4">
                  <c:v>0.66370130842917097</c:v>
                </c:pt>
                <c:pt idx="5" formatCode="0.00">
                  <c:v>0.68351046672495119</c:v>
                </c:pt>
              </c:numCache>
            </c:numRef>
          </c:val>
          <c:extLst>
            <c:ext xmlns:c16="http://schemas.microsoft.com/office/drawing/2014/chart" uri="{C3380CC4-5D6E-409C-BE32-E72D297353CC}">
              <c16:uniqueId val="{00000005-78BE-40A8-9314-ABF8D4180AD4}"/>
            </c:ext>
          </c:extLst>
        </c:ser>
        <c:ser>
          <c:idx val="11"/>
          <c:order val="6"/>
          <c:tx>
            <c:strRef>
              <c:f>'Figure 12'!$H$19</c:f>
              <c:strCache>
                <c:ptCount val="1"/>
                <c:pt idx="0">
                  <c:v>ფარმაცევტული</c:v>
                </c:pt>
              </c:strCache>
            </c:strRef>
          </c:tx>
          <c:spPr>
            <a:solidFill>
              <a:schemeClr val="accent6">
                <a:lumMod val="60000"/>
              </a:schemeClr>
            </a:solidFill>
            <a:ln>
              <a:noFill/>
            </a:ln>
            <a:effectLst/>
          </c:spPr>
          <c:invertIfNegative val="0"/>
          <c:cat>
            <c:numRef>
              <c:f>'Figure 12'!$J$6:$O$6</c:f>
              <c:numCache>
                <c:formatCode>General</c:formatCode>
                <c:ptCount val="6"/>
                <c:pt idx="0">
                  <c:v>2018</c:v>
                </c:pt>
                <c:pt idx="1">
                  <c:v>2019</c:v>
                </c:pt>
                <c:pt idx="2">
                  <c:v>2020</c:v>
                </c:pt>
                <c:pt idx="3">
                  <c:v>2021</c:v>
                </c:pt>
                <c:pt idx="4">
                  <c:v>2022</c:v>
                </c:pt>
                <c:pt idx="5">
                  <c:v>2023</c:v>
                </c:pt>
              </c:numCache>
            </c:numRef>
          </c:cat>
          <c:val>
            <c:numRef>
              <c:f>'Figure 12'!$J$19:$O$19</c:f>
              <c:numCache>
                <c:formatCode>#,##0.00</c:formatCode>
                <c:ptCount val="6"/>
                <c:pt idx="0">
                  <c:v>0.56405843240222386</c:v>
                </c:pt>
                <c:pt idx="1">
                  <c:v>0.67978633172629654</c:v>
                </c:pt>
                <c:pt idx="2">
                  <c:v>0.59532344374176016</c:v>
                </c:pt>
                <c:pt idx="3">
                  <c:v>0.64728672653339969</c:v>
                </c:pt>
                <c:pt idx="4">
                  <c:v>0.64037544705690097</c:v>
                </c:pt>
                <c:pt idx="5" formatCode="0.00">
                  <c:v>0.66052975454881324</c:v>
                </c:pt>
              </c:numCache>
            </c:numRef>
          </c:val>
          <c:extLst>
            <c:ext xmlns:c16="http://schemas.microsoft.com/office/drawing/2014/chart" uri="{C3380CC4-5D6E-409C-BE32-E72D297353CC}">
              <c16:uniqueId val="{00000006-78BE-40A8-9314-ABF8D4180AD4}"/>
            </c:ext>
          </c:extLst>
        </c:ser>
        <c:dLbls>
          <c:showLegendKey val="0"/>
          <c:showVal val="0"/>
          <c:showCatName val="0"/>
          <c:showSerName val="0"/>
          <c:showPercent val="0"/>
          <c:showBubbleSize val="0"/>
        </c:dLbls>
        <c:gapWidth val="219"/>
        <c:overlap val="-27"/>
        <c:axId val="471790816"/>
        <c:axId val="471795912"/>
      </c:barChart>
      <c:catAx>
        <c:axId val="47179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795912"/>
        <c:crosses val="autoZero"/>
        <c:auto val="1"/>
        <c:lblAlgn val="ctr"/>
        <c:lblOffset val="100"/>
        <c:noMultiLvlLbl val="0"/>
      </c:catAx>
      <c:valAx>
        <c:axId val="4717959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71790816"/>
        <c:crosses val="autoZero"/>
        <c:crossBetween val="between"/>
      </c:valAx>
      <c:spPr>
        <a:noFill/>
        <a:ln>
          <a:noFill/>
        </a:ln>
        <a:effectLst/>
      </c:spPr>
    </c:plotArea>
    <c:legend>
      <c:legendPos val="r"/>
      <c:layout>
        <c:manualLayout>
          <c:xMode val="edge"/>
          <c:yMode val="edge"/>
          <c:x val="0.71144990999867608"/>
          <c:y val="0.36037353214132889"/>
          <c:w val="0.27946049305695553"/>
          <c:h val="0.564133802491245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i="0" u="none" strike="noStrike" baseline="0">
                <a:effectLst/>
              </a:rPr>
              <a:t>1.b. </a:t>
            </a:r>
            <a:r>
              <a:rPr lang="ka-GE" sz="1200" b="1" i="0" u="none" strike="noStrike" baseline="0">
                <a:effectLst/>
              </a:rPr>
              <a:t>შეფასებული საგადასახადო დანახარჯები</a:t>
            </a:r>
            <a:br>
              <a:rPr lang="ka-GE" sz="1200" b="1" i="0" u="none" strike="noStrike" baseline="0">
                <a:effectLst/>
              </a:rPr>
            </a:br>
            <a:r>
              <a:rPr lang="ka-GE" sz="1200" b="1" i="0" u="none" strike="noStrike" baseline="0">
                <a:effectLst/>
              </a:rPr>
              <a:t>(%-ულად მშპ-სთან)</a:t>
            </a:r>
            <a:r>
              <a:rPr lang="ka-GE" sz="1200" b="1" i="0" u="none" strike="noStrike" baseline="0"/>
              <a:t> </a:t>
            </a:r>
            <a:r>
              <a:rPr lang="en-US" sz="1200" b="1"/>
              <a:t>)</a:t>
            </a:r>
          </a:p>
        </c:rich>
      </c:tx>
      <c:layout>
        <c:manualLayout>
          <c:xMode val="edge"/>
          <c:yMode val="edge"/>
          <c:x val="0.15926947553214832"/>
          <c:y val="2.752271350696547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5216547214153305E-2"/>
          <c:y val="0.21618670043866894"/>
          <c:w val="0.87309403905197036"/>
          <c:h val="0.53331938402804546"/>
        </c:manualLayout>
      </c:layout>
      <c:barChart>
        <c:barDir val="col"/>
        <c:grouping val="stacked"/>
        <c:varyColors val="0"/>
        <c:ser>
          <c:idx val="2"/>
          <c:order val="0"/>
          <c:tx>
            <c:strRef>
              <c:f>'Figure 1'!$J$6</c:f>
              <c:strCache>
                <c:ptCount val="1"/>
                <c:pt idx="0">
                  <c:v>დღგ</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1'!$K$4:$P$4</c:f>
              <c:numCache>
                <c:formatCode>General</c:formatCode>
                <c:ptCount val="6"/>
                <c:pt idx="0">
                  <c:v>2018</c:v>
                </c:pt>
                <c:pt idx="1">
                  <c:v>2019</c:v>
                </c:pt>
                <c:pt idx="2">
                  <c:v>2020</c:v>
                </c:pt>
                <c:pt idx="3">
                  <c:v>2021</c:v>
                </c:pt>
                <c:pt idx="4">
                  <c:v>2022</c:v>
                </c:pt>
                <c:pt idx="5">
                  <c:v>2023</c:v>
                </c:pt>
              </c:numCache>
            </c:numRef>
          </c:cat>
          <c:val>
            <c:numRef>
              <c:f>'Figure 1'!$K$6:$P$6</c:f>
              <c:numCache>
                <c:formatCode>0.00</c:formatCode>
                <c:ptCount val="6"/>
                <c:pt idx="0">
                  <c:v>5.2371235280729493</c:v>
                </c:pt>
                <c:pt idx="1">
                  <c:v>6.4840765685020241</c:v>
                </c:pt>
                <c:pt idx="2">
                  <c:v>5.9271962504119831</c:v>
                </c:pt>
                <c:pt idx="3">
                  <c:v>6.7998416231979082</c:v>
                </c:pt>
                <c:pt idx="4">
                  <c:v>6.7030452871881048</c:v>
                </c:pt>
                <c:pt idx="5">
                  <c:v>6.889535269880616</c:v>
                </c:pt>
              </c:numCache>
            </c:numRef>
          </c:val>
          <c:extLst>
            <c:ext xmlns:c16="http://schemas.microsoft.com/office/drawing/2014/chart" uri="{C3380CC4-5D6E-409C-BE32-E72D297353CC}">
              <c16:uniqueId val="{00000000-2535-434D-A2CD-4578C5445964}"/>
            </c:ext>
          </c:extLst>
        </c:ser>
        <c:ser>
          <c:idx val="1"/>
          <c:order val="1"/>
          <c:tx>
            <c:strRef>
              <c:f>'Figure 1'!$J$5</c:f>
              <c:strCache>
                <c:ptCount val="1"/>
                <c:pt idx="0">
                  <c:v>საშემოსავლო და მოგების გადასახადი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1'!$K$4:$P$4</c:f>
              <c:numCache>
                <c:formatCode>General</c:formatCode>
                <c:ptCount val="6"/>
                <c:pt idx="0">
                  <c:v>2018</c:v>
                </c:pt>
                <c:pt idx="1">
                  <c:v>2019</c:v>
                </c:pt>
                <c:pt idx="2">
                  <c:v>2020</c:v>
                </c:pt>
                <c:pt idx="3">
                  <c:v>2021</c:v>
                </c:pt>
                <c:pt idx="4">
                  <c:v>2022</c:v>
                </c:pt>
                <c:pt idx="5">
                  <c:v>2023</c:v>
                </c:pt>
              </c:numCache>
            </c:numRef>
          </c:cat>
          <c:val>
            <c:numRef>
              <c:f>'Figure 1'!$K$5:$P$5</c:f>
              <c:numCache>
                <c:formatCode>0.00</c:formatCode>
                <c:ptCount val="6"/>
                <c:pt idx="0">
                  <c:v>0.86739450302490384</c:v>
                </c:pt>
                <c:pt idx="1">
                  <c:v>0.57033940762981961</c:v>
                </c:pt>
                <c:pt idx="2">
                  <c:v>0.61265843933284325</c:v>
                </c:pt>
                <c:pt idx="3">
                  <c:v>0.54858893316647561</c:v>
                </c:pt>
                <c:pt idx="4">
                  <c:v>0.53699338282148656</c:v>
                </c:pt>
                <c:pt idx="5">
                  <c:v>0.50322535542632152</c:v>
                </c:pt>
              </c:numCache>
            </c:numRef>
          </c:val>
          <c:extLst>
            <c:ext xmlns:c16="http://schemas.microsoft.com/office/drawing/2014/chart" uri="{C3380CC4-5D6E-409C-BE32-E72D297353CC}">
              <c16:uniqueId val="{00000001-2535-434D-A2CD-4578C5445964}"/>
            </c:ext>
          </c:extLst>
        </c:ser>
        <c:dLbls>
          <c:showLegendKey val="0"/>
          <c:showVal val="0"/>
          <c:showCatName val="0"/>
          <c:showSerName val="0"/>
          <c:showPercent val="0"/>
          <c:showBubbleSize val="0"/>
        </c:dLbls>
        <c:gapWidth val="150"/>
        <c:overlap val="100"/>
        <c:axId val="469160936"/>
        <c:axId val="469156232"/>
      </c:barChart>
      <c:lineChart>
        <c:grouping val="standard"/>
        <c:varyColors val="0"/>
        <c:ser>
          <c:idx val="4"/>
          <c:order val="2"/>
          <c:tx>
            <c:strRef>
              <c:f>'Figure 1'!$J$7</c:f>
              <c:strCache>
                <c:ptCount val="1"/>
                <c:pt idx="0">
                  <c:v>სულ საგადასახადო დანახარჯები</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1'!$K$7:$P$7</c:f>
              <c:numCache>
                <c:formatCode>0.00</c:formatCode>
                <c:ptCount val="6"/>
                <c:pt idx="0">
                  <c:v>6.1045180310978528</c:v>
                </c:pt>
                <c:pt idx="1">
                  <c:v>7.0544159761318435</c:v>
                </c:pt>
                <c:pt idx="2">
                  <c:v>6.5398546897448266</c:v>
                </c:pt>
                <c:pt idx="3">
                  <c:v>7.3484305563643844</c:v>
                </c:pt>
                <c:pt idx="4">
                  <c:v>7.2400386700095911</c:v>
                </c:pt>
                <c:pt idx="5">
                  <c:v>7.3927606253069378</c:v>
                </c:pt>
              </c:numCache>
            </c:numRef>
          </c:val>
          <c:smooth val="0"/>
          <c:extLst>
            <c:ext xmlns:c16="http://schemas.microsoft.com/office/drawing/2014/chart" uri="{C3380CC4-5D6E-409C-BE32-E72D297353CC}">
              <c16:uniqueId val="{00000002-2535-434D-A2CD-4578C5445964}"/>
            </c:ext>
          </c:extLst>
        </c:ser>
        <c:dLbls>
          <c:showLegendKey val="0"/>
          <c:showVal val="0"/>
          <c:showCatName val="0"/>
          <c:showSerName val="0"/>
          <c:showPercent val="0"/>
          <c:showBubbleSize val="0"/>
        </c:dLbls>
        <c:marker val="1"/>
        <c:smooth val="0"/>
        <c:axId val="469160936"/>
        <c:axId val="469156232"/>
      </c:lineChart>
      <c:catAx>
        <c:axId val="469160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6232"/>
        <c:crosses val="autoZero"/>
        <c:auto val="1"/>
        <c:lblAlgn val="ctr"/>
        <c:lblOffset val="100"/>
        <c:noMultiLvlLbl val="0"/>
      </c:catAx>
      <c:valAx>
        <c:axId val="469156232"/>
        <c:scaling>
          <c:orientation val="minMax"/>
          <c:max val="8"/>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60936"/>
        <c:crosses val="autoZero"/>
        <c:crossBetween val="between"/>
      </c:valAx>
      <c:spPr>
        <a:noFill/>
        <a:ln>
          <a:noFill/>
        </a:ln>
        <a:effectLst/>
      </c:spPr>
    </c:plotArea>
    <c:legend>
      <c:legendPos val="r"/>
      <c:layout>
        <c:manualLayout>
          <c:xMode val="edge"/>
          <c:yMode val="edge"/>
          <c:x val="6.7550456001759684E-2"/>
          <c:y val="0.84597103683717856"/>
          <c:w val="0.85955322097815134"/>
          <c:h val="0.14675109667235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Calibri" panose="020F0502020204030204" pitchFamily="34" charset="0"/>
                <a:ea typeface="+mn-ea"/>
                <a:cs typeface="Calibri" panose="020F0502020204030204" pitchFamily="34" charset="0"/>
              </a:defRPr>
            </a:pPr>
            <a:r>
              <a:rPr lang="ka-GE" sz="1100" b="1" i="0" u="none" strike="noStrike" baseline="0">
                <a:effectLst/>
                <a:latin typeface="Calibri" panose="020F0502020204030204" pitchFamily="34" charset="0"/>
                <a:cs typeface="Calibri" panose="020F0502020204030204" pitchFamily="34" charset="0"/>
              </a:rPr>
              <a:t>შეფასებული მოგებისა და საშემოსავლო საგადასახადო დანახარჯები სახეების მიხედვით </a:t>
            </a:r>
            <a:r>
              <a:rPr lang="en-US" sz="1100" b="1" i="0" u="none" strike="noStrike" baseline="0">
                <a:effectLst/>
                <a:latin typeface="Calibri" panose="020F0502020204030204" pitchFamily="34" charset="0"/>
                <a:cs typeface="Calibri" panose="020F0502020204030204" pitchFamily="34" charset="0"/>
              </a:rPr>
              <a:t/>
            </a:r>
            <a:br>
              <a:rPr lang="en-US" sz="1100" b="1" i="0" u="none" strike="noStrike" baseline="0">
                <a:effectLst/>
                <a:latin typeface="Calibri" panose="020F0502020204030204" pitchFamily="34" charset="0"/>
                <a:cs typeface="Calibri" panose="020F0502020204030204" pitchFamily="34" charset="0"/>
              </a:rPr>
            </a:br>
            <a:r>
              <a:rPr lang="ka-GE" sz="1100" b="1" i="0" u="none" strike="noStrike" baseline="0">
                <a:effectLst/>
                <a:latin typeface="Calibri" panose="020F0502020204030204" pitchFamily="34" charset="0"/>
                <a:cs typeface="Calibri" panose="020F0502020204030204" pitchFamily="34" charset="0"/>
              </a:rPr>
              <a:t>(%-ულად მშპ-სთან)</a:t>
            </a:r>
            <a:r>
              <a:rPr lang="ka-GE" sz="1100" b="1" i="0" u="none" strike="noStrike" baseline="0">
                <a:latin typeface="Calibri" panose="020F0502020204030204" pitchFamily="34" charset="0"/>
                <a:cs typeface="Calibri" panose="020F0502020204030204" pitchFamily="34" charset="0"/>
              </a:rPr>
              <a:t> </a:t>
            </a:r>
            <a:endParaRPr lang="en-US" sz="1100" b="1">
              <a:latin typeface="Calibri" panose="020F0502020204030204" pitchFamily="34" charset="0"/>
              <a:cs typeface="Calibri" panose="020F0502020204030204" pitchFamily="34" charset="0"/>
            </a:endParaRPr>
          </a:p>
        </c:rich>
      </c:tx>
      <c:layout>
        <c:manualLayout>
          <c:xMode val="edge"/>
          <c:yMode val="edge"/>
          <c:x val="0.17405685048862563"/>
          <c:y val="4.2454768121750917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solidFill>
              <a:latin typeface="Calibri" panose="020F0502020204030204" pitchFamily="34" charset="0"/>
              <a:ea typeface="+mn-ea"/>
              <a:cs typeface="Calibri" panose="020F0502020204030204" pitchFamily="34" charset="0"/>
            </a:defRPr>
          </a:pPr>
          <a:endParaRPr lang="en-US"/>
        </a:p>
      </c:txPr>
    </c:title>
    <c:autoTitleDeleted val="0"/>
    <c:plotArea>
      <c:layout>
        <c:manualLayout>
          <c:layoutTarget val="inner"/>
          <c:xMode val="edge"/>
          <c:yMode val="edge"/>
          <c:x val="0.12896322541333483"/>
          <c:y val="0.17629726895496753"/>
          <c:w val="0.81356552322257147"/>
          <c:h val="0.50691126853175705"/>
        </c:manualLayout>
      </c:layout>
      <c:barChart>
        <c:barDir val="col"/>
        <c:grouping val="stacked"/>
        <c:varyColors val="0"/>
        <c:ser>
          <c:idx val="1"/>
          <c:order val="0"/>
          <c:tx>
            <c:strRef>
              <c:f>'Figure 2'!$B$5</c:f>
              <c:strCache>
                <c:ptCount val="1"/>
                <c:pt idx="0">
                  <c:v>I. საშემოსავლო გადასახადი (PIT) </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2'!$C$4:$H$4</c:f>
              <c:numCache>
                <c:formatCode>General</c:formatCode>
                <c:ptCount val="6"/>
                <c:pt idx="0">
                  <c:v>2018</c:v>
                </c:pt>
                <c:pt idx="1">
                  <c:v>2019</c:v>
                </c:pt>
                <c:pt idx="2">
                  <c:v>2020</c:v>
                </c:pt>
                <c:pt idx="3">
                  <c:v>2021</c:v>
                </c:pt>
                <c:pt idx="4">
                  <c:v>2022</c:v>
                </c:pt>
                <c:pt idx="5">
                  <c:v>2023</c:v>
                </c:pt>
              </c:numCache>
            </c:numRef>
          </c:cat>
          <c:val>
            <c:numRef>
              <c:f>'Figure 2'!$C$5:$H$5</c:f>
              <c:numCache>
                <c:formatCode>0.00</c:formatCode>
                <c:ptCount val="6"/>
                <c:pt idx="0">
                  <c:v>0.41672096195822173</c:v>
                </c:pt>
                <c:pt idx="1">
                  <c:v>0.31096684218764409</c:v>
                </c:pt>
                <c:pt idx="2">
                  <c:v>0.29371931205175261</c:v>
                </c:pt>
                <c:pt idx="3">
                  <c:v>0.36790310731157433</c:v>
                </c:pt>
                <c:pt idx="4">
                  <c:v>0.31324857523910121</c:v>
                </c:pt>
                <c:pt idx="5">
                  <c:v>0.32706454829837323</c:v>
                </c:pt>
              </c:numCache>
            </c:numRef>
          </c:val>
          <c:extLst>
            <c:ext xmlns:c16="http://schemas.microsoft.com/office/drawing/2014/chart" uri="{C3380CC4-5D6E-409C-BE32-E72D297353CC}">
              <c16:uniqueId val="{00000000-CC79-4300-A95A-66FB88B43FC3}"/>
            </c:ext>
          </c:extLst>
        </c:ser>
        <c:ser>
          <c:idx val="2"/>
          <c:order val="1"/>
          <c:tx>
            <c:strRef>
              <c:f>'Figure 2'!$B$6</c:f>
              <c:strCache>
                <c:ptCount val="1"/>
                <c:pt idx="0">
                  <c:v>II.A. განაწილებული მოგების გადასახადი (DPT)</c:v>
                </c:pt>
              </c:strCache>
            </c:strRef>
          </c:tx>
          <c:spPr>
            <a:solidFill>
              <a:schemeClr val="accent4"/>
            </a:solidFill>
            <a:ln>
              <a:noFill/>
            </a:ln>
            <a:effectLst/>
          </c:spPr>
          <c:invertIfNegative val="0"/>
          <c:dLbls>
            <c:dLbl>
              <c:idx val="3"/>
              <c:layout>
                <c:manualLayout>
                  <c:x val="4.385964912280541E-3"/>
                  <c:y val="-3.13024035774175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C79-4300-A95A-66FB88B43FC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2'!$C$4:$H$4</c:f>
              <c:numCache>
                <c:formatCode>General</c:formatCode>
                <c:ptCount val="6"/>
                <c:pt idx="0">
                  <c:v>2018</c:v>
                </c:pt>
                <c:pt idx="1">
                  <c:v>2019</c:v>
                </c:pt>
                <c:pt idx="2">
                  <c:v>2020</c:v>
                </c:pt>
                <c:pt idx="3">
                  <c:v>2021</c:v>
                </c:pt>
                <c:pt idx="4">
                  <c:v>2022</c:v>
                </c:pt>
                <c:pt idx="5">
                  <c:v>2023</c:v>
                </c:pt>
              </c:numCache>
            </c:numRef>
          </c:cat>
          <c:val>
            <c:numRef>
              <c:f>'Figure 2'!$C$6:$H$6</c:f>
              <c:numCache>
                <c:formatCode>0.00</c:formatCode>
                <c:ptCount val="6"/>
                <c:pt idx="0">
                  <c:v>7.0000000298023224E-2</c:v>
                </c:pt>
                <c:pt idx="1">
                  <c:v>5.4000001400709152E-2</c:v>
                </c:pt>
                <c:pt idx="2">
                  <c:v>7.0000000298023224E-2</c:v>
                </c:pt>
                <c:pt idx="3">
                  <c:v>7.6999999582767487E-2</c:v>
                </c:pt>
                <c:pt idx="4">
                  <c:v>9.3000002205371857E-2</c:v>
                </c:pt>
                <c:pt idx="5">
                  <c:v>0.10599999874830246</c:v>
                </c:pt>
              </c:numCache>
            </c:numRef>
          </c:val>
          <c:extLst>
            <c:ext xmlns:c16="http://schemas.microsoft.com/office/drawing/2014/chart" uri="{C3380CC4-5D6E-409C-BE32-E72D297353CC}">
              <c16:uniqueId val="{00000002-CC79-4300-A95A-66FB88B43FC3}"/>
            </c:ext>
          </c:extLst>
        </c:ser>
        <c:ser>
          <c:idx val="3"/>
          <c:order val="2"/>
          <c:tx>
            <c:strRef>
              <c:f>'Figure 2'!$B$7</c:f>
              <c:strCache>
                <c:ptCount val="1"/>
                <c:pt idx="0">
                  <c:v>II.B. ძველი მოგების გადასახადი (CIT) </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2'!$C$4:$H$4</c:f>
              <c:numCache>
                <c:formatCode>General</c:formatCode>
                <c:ptCount val="6"/>
                <c:pt idx="0">
                  <c:v>2018</c:v>
                </c:pt>
                <c:pt idx="1">
                  <c:v>2019</c:v>
                </c:pt>
                <c:pt idx="2">
                  <c:v>2020</c:v>
                </c:pt>
                <c:pt idx="3">
                  <c:v>2021</c:v>
                </c:pt>
                <c:pt idx="4">
                  <c:v>2022</c:v>
                </c:pt>
                <c:pt idx="5">
                  <c:v>2023</c:v>
                </c:pt>
              </c:numCache>
            </c:numRef>
          </c:cat>
          <c:val>
            <c:numRef>
              <c:f>'Figure 2'!$C$7:$H$7</c:f>
              <c:numCache>
                <c:formatCode>0.00</c:formatCode>
                <c:ptCount val="6"/>
                <c:pt idx="0">
                  <c:v>0.3580000102519989</c:v>
                </c:pt>
                <c:pt idx="1">
                  <c:v>0.17900000512599945</c:v>
                </c:pt>
                <c:pt idx="2">
                  <c:v>0.22599999606609344</c:v>
                </c:pt>
                <c:pt idx="3">
                  <c:v>7.9000003635883331E-2</c:v>
                </c:pt>
                <c:pt idx="4">
                  <c:v>0.10000000149011613</c:v>
                </c:pt>
                <c:pt idx="5">
                  <c:v>3.2999999821186066E-2</c:v>
                </c:pt>
              </c:numCache>
            </c:numRef>
          </c:val>
          <c:extLst>
            <c:ext xmlns:c16="http://schemas.microsoft.com/office/drawing/2014/chart" uri="{C3380CC4-5D6E-409C-BE32-E72D297353CC}">
              <c16:uniqueId val="{00000003-CC79-4300-A95A-66FB88B43FC3}"/>
            </c:ext>
          </c:extLst>
        </c:ser>
        <c:ser>
          <c:idx val="4"/>
          <c:order val="3"/>
          <c:tx>
            <c:strRef>
              <c:f>'Figure 2'!$B$8</c:f>
              <c:strCache>
                <c:ptCount val="1"/>
                <c:pt idx="0">
                  <c:v>III. სხვა: მცირე ბიზნესის სტატუსის მქონე პირი, აქტივების სრული გამოქვითვა </c:v>
                </c:pt>
              </c:strCache>
            </c:strRef>
          </c:tx>
          <c:spPr>
            <a:solidFill>
              <a:srgbClr val="7030A0"/>
            </a:solidFill>
            <a:ln>
              <a:noFill/>
            </a:ln>
            <a:effectLst/>
          </c:spPr>
          <c:invertIfNegative val="0"/>
          <c:cat>
            <c:numRef>
              <c:f>'Figure 2'!$C$4:$H$4</c:f>
              <c:numCache>
                <c:formatCode>General</c:formatCode>
                <c:ptCount val="6"/>
                <c:pt idx="0">
                  <c:v>2018</c:v>
                </c:pt>
                <c:pt idx="1">
                  <c:v>2019</c:v>
                </c:pt>
                <c:pt idx="2">
                  <c:v>2020</c:v>
                </c:pt>
                <c:pt idx="3">
                  <c:v>2021</c:v>
                </c:pt>
                <c:pt idx="4">
                  <c:v>2022</c:v>
                </c:pt>
                <c:pt idx="5">
                  <c:v>2023</c:v>
                </c:pt>
              </c:numCache>
            </c:numRef>
          </c:cat>
          <c:val>
            <c:numRef>
              <c:f>'Figure 2'!$C$8:$H$8</c:f>
              <c:numCache>
                <c:formatCode>0.00</c:formatCode>
                <c:ptCount val="6"/>
                <c:pt idx="0">
                  <c:v>2.4265669104729604E-2</c:v>
                </c:pt>
                <c:pt idx="1">
                  <c:v>2.5807047127655827E-2</c:v>
                </c:pt>
                <c:pt idx="2">
                  <c:v>2.2746417807096606E-2</c:v>
                </c:pt>
                <c:pt idx="3">
                  <c:v>2.434287650405869E-2</c:v>
                </c:pt>
                <c:pt idx="4">
                  <c:v>3.0380637344580335E-2</c:v>
                </c:pt>
                <c:pt idx="5">
                  <c:v>3.7066276205420336E-2</c:v>
                </c:pt>
              </c:numCache>
            </c:numRef>
          </c:val>
          <c:extLst>
            <c:ext xmlns:c16="http://schemas.microsoft.com/office/drawing/2014/chart" uri="{C3380CC4-5D6E-409C-BE32-E72D297353CC}">
              <c16:uniqueId val="{00000004-CC79-4300-A95A-66FB88B43FC3}"/>
            </c:ext>
          </c:extLst>
        </c:ser>
        <c:dLbls>
          <c:showLegendKey val="0"/>
          <c:showVal val="0"/>
          <c:showCatName val="0"/>
          <c:showSerName val="0"/>
          <c:showPercent val="0"/>
          <c:showBubbleSize val="0"/>
        </c:dLbls>
        <c:gapWidth val="150"/>
        <c:overlap val="100"/>
        <c:axId val="469158976"/>
        <c:axId val="469160152"/>
      </c:barChart>
      <c:lineChart>
        <c:grouping val="standard"/>
        <c:varyColors val="0"/>
        <c:ser>
          <c:idx val="5"/>
          <c:order val="4"/>
          <c:tx>
            <c:strRef>
              <c:f>'Figure 2'!$B$9</c:f>
              <c:strCache>
                <c:ptCount val="1"/>
                <c:pt idx="0">
                  <c:v>სულ საშემოსავლო და მოგების გადასახადი</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2'!$C$4:$H$4</c:f>
              <c:numCache>
                <c:formatCode>General</c:formatCode>
                <c:ptCount val="6"/>
                <c:pt idx="0">
                  <c:v>2018</c:v>
                </c:pt>
                <c:pt idx="1">
                  <c:v>2019</c:v>
                </c:pt>
                <c:pt idx="2">
                  <c:v>2020</c:v>
                </c:pt>
                <c:pt idx="3">
                  <c:v>2021</c:v>
                </c:pt>
                <c:pt idx="4">
                  <c:v>2022</c:v>
                </c:pt>
                <c:pt idx="5">
                  <c:v>2023</c:v>
                </c:pt>
              </c:numCache>
            </c:numRef>
          </c:cat>
          <c:val>
            <c:numRef>
              <c:f>'Figure 2'!$C$9:$H$9</c:f>
              <c:numCache>
                <c:formatCode>0.00</c:formatCode>
                <c:ptCount val="6"/>
                <c:pt idx="0">
                  <c:v>0.86898664161297356</c:v>
                </c:pt>
                <c:pt idx="1">
                  <c:v>0.56977389584200855</c:v>
                </c:pt>
                <c:pt idx="2">
                  <c:v>0.6124657262229658</c:v>
                </c:pt>
                <c:pt idx="3">
                  <c:v>0.54824598703428384</c:v>
                </c:pt>
                <c:pt idx="4">
                  <c:v>0.53662921627916949</c:v>
                </c:pt>
                <c:pt idx="5">
                  <c:v>0.50313082307328205</c:v>
                </c:pt>
              </c:numCache>
            </c:numRef>
          </c:val>
          <c:smooth val="0"/>
          <c:extLst>
            <c:ext xmlns:c16="http://schemas.microsoft.com/office/drawing/2014/chart" uri="{C3380CC4-5D6E-409C-BE32-E72D297353CC}">
              <c16:uniqueId val="{00000005-CC79-4300-A95A-66FB88B43FC3}"/>
            </c:ext>
          </c:extLst>
        </c:ser>
        <c:dLbls>
          <c:showLegendKey val="0"/>
          <c:showVal val="0"/>
          <c:showCatName val="0"/>
          <c:showSerName val="0"/>
          <c:showPercent val="0"/>
          <c:showBubbleSize val="0"/>
        </c:dLbls>
        <c:marker val="1"/>
        <c:smooth val="0"/>
        <c:axId val="469158976"/>
        <c:axId val="469160152"/>
      </c:lineChart>
      <c:catAx>
        <c:axId val="46915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60152"/>
        <c:crosses val="autoZero"/>
        <c:auto val="1"/>
        <c:lblAlgn val="ctr"/>
        <c:lblOffset val="100"/>
        <c:noMultiLvlLbl val="0"/>
      </c:catAx>
      <c:valAx>
        <c:axId val="46916015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8976"/>
        <c:crosses val="autoZero"/>
        <c:crossBetween val="between"/>
        <c:majorUnit val="0.2"/>
      </c:valAx>
      <c:spPr>
        <a:noFill/>
        <a:ln>
          <a:noFill/>
        </a:ln>
        <a:effectLst/>
      </c:spPr>
    </c:plotArea>
    <c:legend>
      <c:legendPos val="b"/>
      <c:layout>
        <c:manualLayout>
          <c:xMode val="edge"/>
          <c:yMode val="edge"/>
          <c:x val="9.3162091842234878E-3"/>
          <c:y val="0.77151258956069702"/>
          <c:w val="0.98067147603522342"/>
          <c:h val="0.209413835500678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3.a </a:t>
            </a:r>
            <a:r>
              <a:rPr lang="ka-GE" sz="1200" b="1" i="0" u="none" strike="noStrike" kern="1200" spc="0" baseline="0">
                <a:solidFill>
                  <a:schemeClr val="tx1"/>
                </a:solidFill>
                <a:latin typeface="+mn-lt"/>
                <a:ea typeface="+mn-ea"/>
                <a:cs typeface="+mn-cs"/>
              </a:rPr>
              <a:t>შეფასებული მოგების (</a:t>
            </a:r>
            <a:r>
              <a:rPr lang="en-US" sz="1200" b="1" i="0" u="none" strike="noStrike" kern="1200" spc="0" baseline="0">
                <a:solidFill>
                  <a:schemeClr val="tx1"/>
                </a:solidFill>
                <a:latin typeface="+mn-lt"/>
                <a:ea typeface="+mn-ea"/>
                <a:cs typeface="+mn-cs"/>
              </a:rPr>
              <a:t>CIT) </a:t>
            </a:r>
            <a:r>
              <a:rPr lang="ka-GE" sz="1200" b="1" i="0" u="none" strike="noStrike" kern="1200" spc="0" baseline="0">
                <a:solidFill>
                  <a:schemeClr val="tx1"/>
                </a:solidFill>
                <a:latin typeface="+mn-lt"/>
                <a:ea typeface="+mn-ea"/>
                <a:cs typeface="+mn-cs"/>
              </a:rPr>
              <a:t>საგადასახადო დანახარჯები, ზომების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(მლნ ლარი) </a:t>
            </a:r>
            <a:endParaRPr lang="en-US" sz="1200" b="1" i="0" u="none" strike="noStrike" kern="1200" spc="0" baseline="0">
              <a:solidFill>
                <a:schemeClr val="tx1"/>
              </a:solidFill>
              <a:latin typeface="+mn-lt"/>
              <a:ea typeface="+mn-ea"/>
              <a:cs typeface="+mn-cs"/>
            </a:endParaRPr>
          </a:p>
        </c:rich>
      </c:tx>
      <c:layout>
        <c:manualLayout>
          <c:xMode val="edge"/>
          <c:yMode val="edge"/>
          <c:x val="0.17013589128697043"/>
          <c:y val="6.3888888888888893E-4"/>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3'!$B$6</c:f>
              <c:strCache>
                <c:ptCount val="1"/>
                <c:pt idx="0">
                  <c:v>მსხვილი</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3'!$C$5:$H$5</c:f>
              <c:numCache>
                <c:formatCode>General</c:formatCode>
                <c:ptCount val="6"/>
                <c:pt idx="0">
                  <c:v>2018</c:v>
                </c:pt>
                <c:pt idx="1">
                  <c:v>2019</c:v>
                </c:pt>
                <c:pt idx="2">
                  <c:v>2020</c:v>
                </c:pt>
                <c:pt idx="3">
                  <c:v>2021</c:v>
                </c:pt>
                <c:pt idx="4">
                  <c:v>2022</c:v>
                </c:pt>
                <c:pt idx="5">
                  <c:v>2023</c:v>
                </c:pt>
              </c:numCache>
            </c:numRef>
          </c:cat>
          <c:val>
            <c:numRef>
              <c:f>'Figure 3'!$C$6:$H$6</c:f>
              <c:numCache>
                <c:formatCode>0.0</c:formatCode>
                <c:ptCount val="6"/>
                <c:pt idx="0">
                  <c:v>44.020000457763672</c:v>
                </c:pt>
                <c:pt idx="1">
                  <c:v>51.970001220703125</c:v>
                </c:pt>
                <c:pt idx="2">
                  <c:v>31.510000228881836</c:v>
                </c:pt>
                <c:pt idx="3">
                  <c:v>30.770000457763672</c:v>
                </c:pt>
                <c:pt idx="4">
                  <c:v>49.189998626708984</c:v>
                </c:pt>
                <c:pt idx="5">
                  <c:v>7.2399997711181641</c:v>
                </c:pt>
              </c:numCache>
            </c:numRef>
          </c:val>
          <c:extLst>
            <c:ext xmlns:c16="http://schemas.microsoft.com/office/drawing/2014/chart" uri="{C3380CC4-5D6E-409C-BE32-E72D297353CC}">
              <c16:uniqueId val="{00000000-1735-452B-8606-279EA56EF87D}"/>
            </c:ext>
          </c:extLst>
        </c:ser>
        <c:ser>
          <c:idx val="1"/>
          <c:order val="1"/>
          <c:tx>
            <c:strRef>
              <c:f>'Figure 3'!$B$7</c:f>
              <c:strCache>
                <c:ptCount val="1"/>
                <c:pt idx="0">
                  <c:v>საშუალო</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3'!$C$5:$H$5</c:f>
              <c:numCache>
                <c:formatCode>General</c:formatCode>
                <c:ptCount val="6"/>
                <c:pt idx="0">
                  <c:v>2018</c:v>
                </c:pt>
                <c:pt idx="1">
                  <c:v>2019</c:v>
                </c:pt>
                <c:pt idx="2">
                  <c:v>2020</c:v>
                </c:pt>
                <c:pt idx="3">
                  <c:v>2021</c:v>
                </c:pt>
                <c:pt idx="4">
                  <c:v>2022</c:v>
                </c:pt>
                <c:pt idx="5">
                  <c:v>2023</c:v>
                </c:pt>
              </c:numCache>
            </c:numRef>
          </c:cat>
          <c:val>
            <c:numRef>
              <c:f>'Figure 3'!$C$7:$H$7</c:f>
              <c:numCache>
                <c:formatCode>0.0</c:formatCode>
                <c:ptCount val="6"/>
                <c:pt idx="0">
                  <c:v>66.790000915527344</c:v>
                </c:pt>
                <c:pt idx="1">
                  <c:v>33.150001525878906</c:v>
                </c:pt>
                <c:pt idx="2">
                  <c:v>78.069999694824219</c:v>
                </c:pt>
                <c:pt idx="3">
                  <c:v>15.359999656677246</c:v>
                </c:pt>
                <c:pt idx="4">
                  <c:v>21.850000381469727</c:v>
                </c:pt>
                <c:pt idx="5">
                  <c:v>17.899999618530273</c:v>
                </c:pt>
              </c:numCache>
            </c:numRef>
          </c:val>
          <c:extLst>
            <c:ext xmlns:c16="http://schemas.microsoft.com/office/drawing/2014/chart" uri="{C3380CC4-5D6E-409C-BE32-E72D297353CC}">
              <c16:uniqueId val="{00000001-1735-452B-8606-279EA56EF87D}"/>
            </c:ext>
          </c:extLst>
        </c:ser>
        <c:ser>
          <c:idx val="2"/>
          <c:order val="2"/>
          <c:tx>
            <c:strRef>
              <c:f>'Figure 3'!$B$8</c:f>
              <c:strCache>
                <c:ptCount val="1"/>
                <c:pt idx="0">
                  <c:v>მცირე</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3'!$C$5:$H$5</c:f>
              <c:numCache>
                <c:formatCode>General</c:formatCode>
                <c:ptCount val="6"/>
                <c:pt idx="0">
                  <c:v>2018</c:v>
                </c:pt>
                <c:pt idx="1">
                  <c:v>2019</c:v>
                </c:pt>
                <c:pt idx="2">
                  <c:v>2020</c:v>
                </c:pt>
                <c:pt idx="3">
                  <c:v>2021</c:v>
                </c:pt>
                <c:pt idx="4">
                  <c:v>2022</c:v>
                </c:pt>
                <c:pt idx="5">
                  <c:v>2023</c:v>
                </c:pt>
              </c:numCache>
            </c:numRef>
          </c:cat>
          <c:val>
            <c:numRef>
              <c:f>'Figure 3'!$C$8:$H$8</c:f>
              <c:numCache>
                <c:formatCode>0.0</c:formatCode>
                <c:ptCount val="6"/>
                <c:pt idx="0">
                  <c:v>50.459999084472656</c:v>
                </c:pt>
                <c:pt idx="1">
                  <c:v>3.369999885559082</c:v>
                </c:pt>
                <c:pt idx="2">
                  <c:v>2.3399999141693115</c:v>
                </c:pt>
                <c:pt idx="3">
                  <c:v>1.7899999618530273</c:v>
                </c:pt>
                <c:pt idx="4">
                  <c:v>1.9700000286102295</c:v>
                </c:pt>
                <c:pt idx="5">
                  <c:v>1.3999999761581421</c:v>
                </c:pt>
              </c:numCache>
            </c:numRef>
          </c:val>
          <c:extLst>
            <c:ext xmlns:c16="http://schemas.microsoft.com/office/drawing/2014/chart" uri="{C3380CC4-5D6E-409C-BE32-E72D297353CC}">
              <c16:uniqueId val="{00000002-1735-452B-8606-279EA56EF87D}"/>
            </c:ext>
          </c:extLst>
        </c:ser>
        <c:dLbls>
          <c:showLegendKey val="0"/>
          <c:showVal val="0"/>
          <c:showCatName val="0"/>
          <c:showSerName val="0"/>
          <c:showPercent val="0"/>
          <c:showBubbleSize val="0"/>
        </c:dLbls>
        <c:gapWidth val="150"/>
        <c:overlap val="100"/>
        <c:axId val="469158192"/>
        <c:axId val="469155840"/>
      </c:barChart>
      <c:lineChart>
        <c:grouping val="stacked"/>
        <c:varyColors val="0"/>
        <c:ser>
          <c:idx val="3"/>
          <c:order val="3"/>
          <c:tx>
            <c:strRef>
              <c:f>'Figure 3'!$B$9</c:f>
              <c:strCache>
                <c:ptCount val="1"/>
                <c:pt idx="0">
                  <c:v>სულ</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3'!$C$5:$H$5</c:f>
              <c:numCache>
                <c:formatCode>General</c:formatCode>
                <c:ptCount val="6"/>
                <c:pt idx="0">
                  <c:v>2018</c:v>
                </c:pt>
                <c:pt idx="1">
                  <c:v>2019</c:v>
                </c:pt>
                <c:pt idx="2">
                  <c:v>2020</c:v>
                </c:pt>
                <c:pt idx="3">
                  <c:v>2021</c:v>
                </c:pt>
                <c:pt idx="4">
                  <c:v>2022</c:v>
                </c:pt>
                <c:pt idx="5">
                  <c:v>2023</c:v>
                </c:pt>
              </c:numCache>
            </c:numRef>
          </c:cat>
          <c:val>
            <c:numRef>
              <c:f>'Figure 3'!$C$9:$H$9</c:f>
              <c:numCache>
                <c:formatCode>0.0</c:formatCode>
                <c:ptCount val="6"/>
                <c:pt idx="0">
                  <c:v>162.47999572753906</c:v>
                </c:pt>
                <c:pt idx="1">
                  <c:v>89.099998474121094</c:v>
                </c:pt>
                <c:pt idx="2">
                  <c:v>112.31999969482422</c:v>
                </c:pt>
                <c:pt idx="3">
                  <c:v>48.259998321533203</c:v>
                </c:pt>
                <c:pt idx="4">
                  <c:v>73.010002136230469</c:v>
                </c:pt>
                <c:pt idx="5">
                  <c:v>26.540000915527344</c:v>
                </c:pt>
              </c:numCache>
            </c:numRef>
          </c:val>
          <c:smooth val="0"/>
          <c:extLst>
            <c:ext xmlns:c16="http://schemas.microsoft.com/office/drawing/2014/chart" uri="{C3380CC4-5D6E-409C-BE32-E72D297353CC}">
              <c16:uniqueId val="{00000003-1735-452B-8606-279EA56EF87D}"/>
            </c:ext>
          </c:extLst>
        </c:ser>
        <c:dLbls>
          <c:showLegendKey val="0"/>
          <c:showVal val="0"/>
          <c:showCatName val="0"/>
          <c:showSerName val="0"/>
          <c:showPercent val="0"/>
          <c:showBubbleSize val="0"/>
        </c:dLbls>
        <c:marker val="1"/>
        <c:smooth val="0"/>
        <c:axId val="469158192"/>
        <c:axId val="469155840"/>
      </c:lineChart>
      <c:catAx>
        <c:axId val="46915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5840"/>
        <c:crosses val="autoZero"/>
        <c:auto val="1"/>
        <c:lblAlgn val="ctr"/>
        <c:lblOffset val="100"/>
        <c:noMultiLvlLbl val="0"/>
      </c:catAx>
      <c:valAx>
        <c:axId val="4691558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მლნ</a:t>
                </a:r>
                <a:r>
                  <a:rPr lang="ka-GE" baseline="0"/>
                  <a:t> ლარი</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81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3.b </a:t>
            </a:r>
            <a:r>
              <a:rPr lang="ka-GE" sz="1200" b="1" i="0" u="none" strike="noStrike" kern="1200" spc="0" baseline="0">
                <a:solidFill>
                  <a:schemeClr val="tx1"/>
                </a:solidFill>
                <a:latin typeface="+mn-lt"/>
                <a:ea typeface="+mn-ea"/>
                <a:cs typeface="+mn-cs"/>
              </a:rPr>
              <a:t>შეფასებული მოგების (</a:t>
            </a:r>
            <a:r>
              <a:rPr lang="en-US" sz="1200" b="1" i="0" u="none" strike="noStrike" kern="1200" spc="0" baseline="0">
                <a:solidFill>
                  <a:schemeClr val="tx1"/>
                </a:solidFill>
                <a:latin typeface="+mn-lt"/>
                <a:ea typeface="+mn-ea"/>
                <a:cs typeface="+mn-cs"/>
              </a:rPr>
              <a:t>CIT) </a:t>
            </a:r>
            <a:r>
              <a:rPr lang="ka-GE" sz="1200" b="1" i="0" u="none" strike="noStrike" kern="1200" spc="0" baseline="0">
                <a:solidFill>
                  <a:schemeClr val="tx1"/>
                </a:solidFill>
                <a:latin typeface="+mn-lt"/>
                <a:ea typeface="+mn-ea"/>
                <a:cs typeface="+mn-cs"/>
              </a:rPr>
              <a:t>საგადასახადო დანახარჯები, ზომების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(%-ულად მშპ-სთან)</a:t>
            </a:r>
            <a:r>
              <a:rPr lang="ka-GE" sz="1400" b="1" i="0" u="none" strike="noStrike" baseline="0"/>
              <a:t> </a:t>
            </a:r>
            <a:endParaRPr lang="en-US" sz="1200" b="1">
              <a:solidFill>
                <a:schemeClr val="tx1"/>
              </a:solidFill>
            </a:endParaRPr>
          </a:p>
        </c:rich>
      </c:tx>
      <c:layout>
        <c:manualLayout>
          <c:xMode val="edge"/>
          <c:yMode val="edge"/>
          <c:x val="0.18907319223985891"/>
          <c:y val="1.824417009602194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823589507460758E-2"/>
          <c:y val="0.27018004115226335"/>
          <c:w val="0.87337429433404778"/>
          <c:h val="0.55093381344307268"/>
        </c:manualLayout>
      </c:layout>
      <c:barChart>
        <c:barDir val="col"/>
        <c:grouping val="stacked"/>
        <c:varyColors val="0"/>
        <c:ser>
          <c:idx val="0"/>
          <c:order val="0"/>
          <c:tx>
            <c:strRef>
              <c:f>'Figure 3'!$B$6</c:f>
              <c:strCache>
                <c:ptCount val="1"/>
                <c:pt idx="0">
                  <c:v>მსხვილი</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3'!$I$5:$N$5</c:f>
              <c:numCache>
                <c:formatCode>General</c:formatCode>
                <c:ptCount val="6"/>
                <c:pt idx="0">
                  <c:v>2018</c:v>
                </c:pt>
                <c:pt idx="1">
                  <c:v>2019</c:v>
                </c:pt>
                <c:pt idx="2">
                  <c:v>2020</c:v>
                </c:pt>
                <c:pt idx="3">
                  <c:v>2021</c:v>
                </c:pt>
                <c:pt idx="4">
                  <c:v>2022</c:v>
                </c:pt>
                <c:pt idx="5">
                  <c:v>2023</c:v>
                </c:pt>
              </c:numCache>
            </c:numRef>
          </c:cat>
          <c:val>
            <c:numRef>
              <c:f>'Figure 3'!$I$6:$N$6</c:f>
              <c:numCache>
                <c:formatCode>0.00</c:formatCode>
                <c:ptCount val="6"/>
                <c:pt idx="0">
                  <c:v>9.7000002861022949E-2</c:v>
                </c:pt>
                <c:pt idx="1">
                  <c:v>0.10499999672174454</c:v>
                </c:pt>
                <c:pt idx="2">
                  <c:v>6.3000001013278961E-2</c:v>
                </c:pt>
                <c:pt idx="3">
                  <c:v>5.0999999046325684E-2</c:v>
                </c:pt>
                <c:pt idx="4">
                  <c:v>6.8000003695487976E-2</c:v>
                </c:pt>
                <c:pt idx="5">
                  <c:v>8.999999612569809E-3</c:v>
                </c:pt>
              </c:numCache>
            </c:numRef>
          </c:val>
          <c:extLst>
            <c:ext xmlns:c16="http://schemas.microsoft.com/office/drawing/2014/chart" uri="{C3380CC4-5D6E-409C-BE32-E72D297353CC}">
              <c16:uniqueId val="{00000000-0169-4B6B-8209-5A9002235C42}"/>
            </c:ext>
          </c:extLst>
        </c:ser>
        <c:ser>
          <c:idx val="1"/>
          <c:order val="1"/>
          <c:tx>
            <c:strRef>
              <c:f>'Figure 3'!$B$7</c:f>
              <c:strCache>
                <c:ptCount val="1"/>
                <c:pt idx="0">
                  <c:v>საშუალო</c:v>
                </c:pt>
              </c:strCache>
            </c:strRef>
          </c:tx>
          <c:spPr>
            <a:solidFill>
              <a:schemeClr val="accent2"/>
            </a:solidFill>
            <a:ln>
              <a:noFill/>
            </a:ln>
            <a:effectLst/>
          </c:spPr>
          <c:invertIfNegative val="0"/>
          <c:dLbls>
            <c:dLbl>
              <c:idx val="4"/>
              <c:layout>
                <c:manualLayout>
                  <c:x val="0"/>
                  <c:y val="-1.3618674956543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D2-467B-9EEE-20C476BEC3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3'!$I$5:$N$5</c:f>
              <c:numCache>
                <c:formatCode>General</c:formatCode>
                <c:ptCount val="6"/>
                <c:pt idx="0">
                  <c:v>2018</c:v>
                </c:pt>
                <c:pt idx="1">
                  <c:v>2019</c:v>
                </c:pt>
                <c:pt idx="2">
                  <c:v>2020</c:v>
                </c:pt>
                <c:pt idx="3">
                  <c:v>2021</c:v>
                </c:pt>
                <c:pt idx="4">
                  <c:v>2022</c:v>
                </c:pt>
                <c:pt idx="5">
                  <c:v>2023</c:v>
                </c:pt>
              </c:numCache>
            </c:numRef>
          </c:cat>
          <c:val>
            <c:numRef>
              <c:f>'Figure 3'!$I$7:$N$7</c:f>
              <c:numCache>
                <c:formatCode>0.00</c:formatCode>
                <c:ptCount val="6"/>
                <c:pt idx="0">
                  <c:v>0.14699999988079071</c:v>
                </c:pt>
                <c:pt idx="1">
                  <c:v>6.7000001668930054E-2</c:v>
                </c:pt>
                <c:pt idx="2">
                  <c:v>0.15700000524520874</c:v>
                </c:pt>
                <c:pt idx="3">
                  <c:v>2.500000037252903E-2</c:v>
                </c:pt>
                <c:pt idx="4">
                  <c:v>2.9999999329447746E-2</c:v>
                </c:pt>
                <c:pt idx="5">
                  <c:v>2.199999988079071E-2</c:v>
                </c:pt>
              </c:numCache>
            </c:numRef>
          </c:val>
          <c:extLst>
            <c:ext xmlns:c16="http://schemas.microsoft.com/office/drawing/2014/chart" uri="{C3380CC4-5D6E-409C-BE32-E72D297353CC}">
              <c16:uniqueId val="{00000001-0169-4B6B-8209-5A9002235C42}"/>
            </c:ext>
          </c:extLst>
        </c:ser>
        <c:ser>
          <c:idx val="2"/>
          <c:order val="2"/>
          <c:tx>
            <c:strRef>
              <c:f>'Figure 3'!$B$8</c:f>
              <c:strCache>
                <c:ptCount val="1"/>
                <c:pt idx="0">
                  <c:v>მცირე</c:v>
                </c:pt>
              </c:strCache>
            </c:strRef>
          </c:tx>
          <c:spPr>
            <a:solidFill>
              <a:schemeClr val="accent3"/>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CFD2-467B-9EEE-20C476BEC3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3'!$I$5:$N$5</c:f>
              <c:numCache>
                <c:formatCode>General</c:formatCode>
                <c:ptCount val="6"/>
                <c:pt idx="0">
                  <c:v>2018</c:v>
                </c:pt>
                <c:pt idx="1">
                  <c:v>2019</c:v>
                </c:pt>
                <c:pt idx="2">
                  <c:v>2020</c:v>
                </c:pt>
                <c:pt idx="3">
                  <c:v>2021</c:v>
                </c:pt>
                <c:pt idx="4">
                  <c:v>2022</c:v>
                </c:pt>
                <c:pt idx="5">
                  <c:v>2023</c:v>
                </c:pt>
              </c:numCache>
            </c:numRef>
          </c:cat>
          <c:val>
            <c:numRef>
              <c:f>'Figure 3'!$I$8:$N$8</c:f>
              <c:numCache>
                <c:formatCode>0.00</c:formatCode>
                <c:ptCount val="6"/>
                <c:pt idx="0">
                  <c:v>0.11100000143051147</c:v>
                </c:pt>
                <c:pt idx="1">
                  <c:v>7.0000002160668373E-3</c:v>
                </c:pt>
                <c:pt idx="2">
                  <c:v>4.999999888241291E-3</c:v>
                </c:pt>
                <c:pt idx="3">
                  <c:v>3.0000000260770321E-3</c:v>
                </c:pt>
                <c:pt idx="4">
                  <c:v>3.0000000260770321E-3</c:v>
                </c:pt>
                <c:pt idx="5">
                  <c:v>2.0000000949949026E-3</c:v>
                </c:pt>
              </c:numCache>
            </c:numRef>
          </c:val>
          <c:extLst>
            <c:ext xmlns:c16="http://schemas.microsoft.com/office/drawing/2014/chart" uri="{C3380CC4-5D6E-409C-BE32-E72D297353CC}">
              <c16:uniqueId val="{00000002-0169-4B6B-8209-5A9002235C42}"/>
            </c:ext>
          </c:extLst>
        </c:ser>
        <c:dLbls>
          <c:showLegendKey val="0"/>
          <c:showVal val="0"/>
          <c:showCatName val="0"/>
          <c:showSerName val="0"/>
          <c:showPercent val="0"/>
          <c:showBubbleSize val="0"/>
        </c:dLbls>
        <c:gapWidth val="150"/>
        <c:overlap val="100"/>
        <c:axId val="469157800"/>
        <c:axId val="469158584"/>
      </c:barChart>
      <c:lineChart>
        <c:grouping val="stacked"/>
        <c:varyColors val="0"/>
        <c:ser>
          <c:idx val="3"/>
          <c:order val="3"/>
          <c:tx>
            <c:strRef>
              <c:f>'Figure 3'!$B$9</c:f>
              <c:strCache>
                <c:ptCount val="1"/>
                <c:pt idx="0">
                  <c:v>სულ</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3'!$I$5:$N$5</c:f>
              <c:numCache>
                <c:formatCode>General</c:formatCode>
                <c:ptCount val="6"/>
                <c:pt idx="0">
                  <c:v>2018</c:v>
                </c:pt>
                <c:pt idx="1">
                  <c:v>2019</c:v>
                </c:pt>
                <c:pt idx="2">
                  <c:v>2020</c:v>
                </c:pt>
                <c:pt idx="3">
                  <c:v>2021</c:v>
                </c:pt>
                <c:pt idx="4">
                  <c:v>2022</c:v>
                </c:pt>
                <c:pt idx="5">
                  <c:v>2023</c:v>
                </c:pt>
              </c:numCache>
            </c:numRef>
          </c:cat>
          <c:val>
            <c:numRef>
              <c:f>'Figure 3'!$I$9:$N$9</c:f>
              <c:numCache>
                <c:formatCode>0.00</c:formatCode>
                <c:ptCount val="6"/>
                <c:pt idx="0">
                  <c:v>0.3580000102519989</c:v>
                </c:pt>
                <c:pt idx="1">
                  <c:v>0.17900000512599945</c:v>
                </c:pt>
                <c:pt idx="2">
                  <c:v>0.22599999606609344</c:v>
                </c:pt>
                <c:pt idx="3">
                  <c:v>7.9000003635883331E-2</c:v>
                </c:pt>
                <c:pt idx="4">
                  <c:v>0.10000000149011612</c:v>
                </c:pt>
                <c:pt idx="5">
                  <c:v>3.2999999821186066E-2</c:v>
                </c:pt>
              </c:numCache>
            </c:numRef>
          </c:val>
          <c:smooth val="0"/>
          <c:extLst>
            <c:ext xmlns:c16="http://schemas.microsoft.com/office/drawing/2014/chart" uri="{C3380CC4-5D6E-409C-BE32-E72D297353CC}">
              <c16:uniqueId val="{00000003-0169-4B6B-8209-5A9002235C42}"/>
            </c:ext>
          </c:extLst>
        </c:ser>
        <c:dLbls>
          <c:showLegendKey val="0"/>
          <c:showVal val="0"/>
          <c:showCatName val="0"/>
          <c:showSerName val="0"/>
          <c:showPercent val="0"/>
          <c:showBubbleSize val="0"/>
        </c:dLbls>
        <c:marker val="1"/>
        <c:smooth val="0"/>
        <c:axId val="469157800"/>
        <c:axId val="469158584"/>
      </c:lineChart>
      <c:catAx>
        <c:axId val="469157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8584"/>
        <c:crosses val="autoZero"/>
        <c:auto val="1"/>
        <c:lblAlgn val="ctr"/>
        <c:lblOffset val="100"/>
        <c:noMultiLvlLbl val="0"/>
      </c:catAx>
      <c:valAx>
        <c:axId val="4691585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ka-GE"/>
                  <a:t>%-ულად მშპ-სთან</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1578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მოგების (</a:t>
            </a:r>
            <a:r>
              <a:rPr lang="en-US" sz="1200" b="1" i="0" u="none" strike="noStrike" baseline="0">
                <a:effectLst/>
                <a:latin typeface="Calibri (body)"/>
              </a:rPr>
              <a:t>CIT) </a:t>
            </a:r>
            <a:r>
              <a:rPr lang="ka-GE" sz="1200" b="1" i="0" u="none" strike="noStrike" baseline="0">
                <a:effectLst/>
                <a:latin typeface="Calibri (body)"/>
              </a:rPr>
              <a:t>საგადასახადო დანახარჯები სექტორების მიხედვით </a:t>
            </a:r>
            <a:br>
              <a:rPr lang="ka-GE" sz="1200" b="1" i="0" u="none" strike="noStrike" baseline="0">
                <a:effectLst/>
                <a:latin typeface="Calibri (body)"/>
              </a:rPr>
            </a:br>
            <a:r>
              <a:rPr lang="ka-GE" sz="1200" b="1" i="0" u="none" strike="noStrike" baseline="0">
                <a:effectLst/>
                <a:latin typeface="Calibri (body)"/>
              </a:rPr>
              <a:t>(%-ული წვლილი)</a:t>
            </a:r>
            <a:r>
              <a:rPr lang="ka-GE" sz="1200" b="1" i="0" u="none" strike="noStrike" baseline="0">
                <a:latin typeface="Calibri (body)"/>
              </a:rPr>
              <a:t> </a:t>
            </a:r>
            <a:endParaRPr lang="en-GB" b="1" i="0">
              <a:latin typeface="Calibri (body)"/>
            </a:endParaRPr>
          </a:p>
        </c:rich>
      </c:tx>
      <c:layout>
        <c:manualLayout>
          <c:xMode val="edge"/>
          <c:yMode val="edge"/>
          <c:x val="0.17533446507259987"/>
          <c:y val="3.8570782171700921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494798815285702"/>
          <c:y val="0.1690478837798772"/>
          <c:w val="0.69556370247297072"/>
          <c:h val="0.72539024153859766"/>
        </c:manualLayout>
      </c:layout>
      <c:barChart>
        <c:barDir val="col"/>
        <c:grouping val="percentStacked"/>
        <c:varyColors val="0"/>
        <c:ser>
          <c:idx val="7"/>
          <c:order val="0"/>
          <c:tx>
            <c:strRef>
              <c:f>'Figure 4'!$B$9</c:f>
              <c:strCache>
                <c:ptCount val="1"/>
                <c:pt idx="0">
                  <c:v>სხვა</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4'!$C$5:$H$5</c:f>
              <c:numCache>
                <c:formatCode>General</c:formatCode>
                <c:ptCount val="6"/>
                <c:pt idx="0">
                  <c:v>2018</c:v>
                </c:pt>
                <c:pt idx="1">
                  <c:v>2019</c:v>
                </c:pt>
                <c:pt idx="2">
                  <c:v>2020</c:v>
                </c:pt>
                <c:pt idx="3">
                  <c:v>2021</c:v>
                </c:pt>
                <c:pt idx="4">
                  <c:v>2022</c:v>
                </c:pt>
                <c:pt idx="5">
                  <c:v>2023</c:v>
                </c:pt>
              </c:numCache>
            </c:numRef>
          </c:cat>
          <c:val>
            <c:numRef>
              <c:f>'Figure 4'!$C$9:$H$9</c:f>
              <c:numCache>
                <c:formatCode>0%</c:formatCode>
                <c:ptCount val="6"/>
                <c:pt idx="0">
                  <c:v>0.55208076200382661</c:v>
                </c:pt>
                <c:pt idx="1">
                  <c:v>4.535249233946298E-2</c:v>
                </c:pt>
                <c:pt idx="2">
                  <c:v>2.6083859638333783E-2</c:v>
                </c:pt>
                <c:pt idx="3">
                  <c:v>4.9336650473793681E-2</c:v>
                </c:pt>
                <c:pt idx="4">
                  <c:v>7.6153952538388817E-2</c:v>
                </c:pt>
                <c:pt idx="5">
                  <c:v>4.9754994018293093E-2</c:v>
                </c:pt>
              </c:numCache>
            </c:numRef>
          </c:val>
          <c:extLst>
            <c:ext xmlns:c16="http://schemas.microsoft.com/office/drawing/2014/chart" uri="{C3380CC4-5D6E-409C-BE32-E72D297353CC}">
              <c16:uniqueId val="{00000000-C843-46E2-B4E6-5DCE38D80C9F}"/>
            </c:ext>
          </c:extLst>
        </c:ser>
        <c:ser>
          <c:idx val="0"/>
          <c:order val="1"/>
          <c:tx>
            <c:strRef>
              <c:f>'Figure 4'!$B$6</c:f>
              <c:strCache>
                <c:ptCount val="1"/>
                <c:pt idx="0">
                  <c:v>სოციალური საქმიანობა</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4'!$C$5:$H$5</c:f>
              <c:numCache>
                <c:formatCode>General</c:formatCode>
                <c:ptCount val="6"/>
                <c:pt idx="0">
                  <c:v>2018</c:v>
                </c:pt>
                <c:pt idx="1">
                  <c:v>2019</c:v>
                </c:pt>
                <c:pt idx="2">
                  <c:v>2020</c:v>
                </c:pt>
                <c:pt idx="3">
                  <c:v>2021</c:v>
                </c:pt>
                <c:pt idx="4">
                  <c:v>2022</c:v>
                </c:pt>
                <c:pt idx="5">
                  <c:v>2023</c:v>
                </c:pt>
              </c:numCache>
            </c:numRef>
          </c:cat>
          <c:val>
            <c:numRef>
              <c:f>'Figure 4'!$C$6:$H$6</c:f>
              <c:numCache>
                <c:formatCode>0%</c:formatCode>
                <c:ptCount val="6"/>
                <c:pt idx="0">
                  <c:v>0.10366904774062867</c:v>
                </c:pt>
                <c:pt idx="1">
                  <c:v>0.34149080051720315</c:v>
                </c:pt>
                <c:pt idx="2">
                  <c:v>0.67061337270490384</c:v>
                </c:pt>
                <c:pt idx="3">
                  <c:v>0.2599502511560729</c:v>
                </c:pt>
                <c:pt idx="4">
                  <c:v>0.22764005355009576</c:v>
                </c:pt>
                <c:pt idx="5">
                  <c:v>0.5902751537548766</c:v>
                </c:pt>
              </c:numCache>
            </c:numRef>
          </c:val>
          <c:extLst>
            <c:ext xmlns:c16="http://schemas.microsoft.com/office/drawing/2014/chart" uri="{C3380CC4-5D6E-409C-BE32-E72D297353CC}">
              <c16:uniqueId val="{00000001-C843-46E2-B4E6-5DCE38D80C9F}"/>
            </c:ext>
          </c:extLst>
        </c:ser>
        <c:ser>
          <c:idx val="1"/>
          <c:order val="2"/>
          <c:tx>
            <c:strRef>
              <c:f>'Figure 4'!$B$7</c:f>
              <c:strCache>
                <c:ptCount val="1"/>
                <c:pt idx="0">
                  <c:v>საფინანსო საქმიანობა</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4'!$C$5:$H$5</c:f>
              <c:numCache>
                <c:formatCode>General</c:formatCode>
                <c:ptCount val="6"/>
                <c:pt idx="0">
                  <c:v>2018</c:v>
                </c:pt>
                <c:pt idx="1">
                  <c:v>2019</c:v>
                </c:pt>
                <c:pt idx="2">
                  <c:v>2020</c:v>
                </c:pt>
                <c:pt idx="3">
                  <c:v>2021</c:v>
                </c:pt>
                <c:pt idx="4">
                  <c:v>2022</c:v>
                </c:pt>
                <c:pt idx="5">
                  <c:v>2023</c:v>
                </c:pt>
              </c:numCache>
            </c:numRef>
          </c:cat>
          <c:val>
            <c:numRef>
              <c:f>'Figure 4'!$C$7:$H$7</c:f>
              <c:numCache>
                <c:formatCode>0%</c:formatCode>
                <c:ptCount val="6"/>
                <c:pt idx="0">
                  <c:v>0.27277764882021749</c:v>
                </c:pt>
                <c:pt idx="1">
                  <c:v>0.58688818505603157</c:v>
                </c:pt>
                <c:pt idx="2">
                  <c:v>0.28434078005704622</c:v>
                </c:pt>
                <c:pt idx="3">
                  <c:v>0.64552238333044609</c:v>
                </c:pt>
                <c:pt idx="4">
                  <c:v>0.67415422068856201</c:v>
                </c:pt>
                <c:pt idx="5">
                  <c:v>0.27591406570333893</c:v>
                </c:pt>
              </c:numCache>
            </c:numRef>
          </c:val>
          <c:extLst>
            <c:ext xmlns:c16="http://schemas.microsoft.com/office/drawing/2014/chart" uri="{C3380CC4-5D6E-409C-BE32-E72D297353CC}">
              <c16:uniqueId val="{00000002-C843-46E2-B4E6-5DCE38D80C9F}"/>
            </c:ext>
          </c:extLst>
        </c:ser>
        <c:ser>
          <c:idx val="2"/>
          <c:order val="3"/>
          <c:tx>
            <c:strRef>
              <c:f>'Figure 4'!$B$8</c:f>
              <c:strCache>
                <c:ptCount val="1"/>
                <c:pt idx="0">
                  <c:v>განათლება</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C843-46E2-B4E6-5DCE38D80C9F}"/>
                </c:ext>
              </c:extLst>
            </c:dLbl>
            <c:dLbl>
              <c:idx val="2"/>
              <c:delete val="1"/>
              <c:extLst>
                <c:ext xmlns:c15="http://schemas.microsoft.com/office/drawing/2012/chart" uri="{CE6537A1-D6FC-4f65-9D91-7224C49458BB}"/>
                <c:ext xmlns:c16="http://schemas.microsoft.com/office/drawing/2014/chart" uri="{C3380CC4-5D6E-409C-BE32-E72D297353CC}">
                  <c16:uniqueId val="{00000004-C843-46E2-B4E6-5DCE38D80C9F}"/>
                </c:ext>
              </c:extLst>
            </c:dLbl>
            <c:dLbl>
              <c:idx val="3"/>
              <c:delete val="1"/>
              <c:extLst>
                <c:ext xmlns:c15="http://schemas.microsoft.com/office/drawing/2012/chart" uri="{CE6537A1-D6FC-4f65-9D91-7224C49458BB}"/>
                <c:ext xmlns:c16="http://schemas.microsoft.com/office/drawing/2014/chart" uri="{C3380CC4-5D6E-409C-BE32-E72D297353CC}">
                  <c16:uniqueId val="{00000000-23D0-4720-A6C9-A6DA71AABD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4'!$C$5:$H$5</c:f>
              <c:numCache>
                <c:formatCode>General</c:formatCode>
                <c:ptCount val="6"/>
                <c:pt idx="0">
                  <c:v>2018</c:v>
                </c:pt>
                <c:pt idx="1">
                  <c:v>2019</c:v>
                </c:pt>
                <c:pt idx="2">
                  <c:v>2020</c:v>
                </c:pt>
                <c:pt idx="3">
                  <c:v>2021</c:v>
                </c:pt>
                <c:pt idx="4">
                  <c:v>2022</c:v>
                </c:pt>
                <c:pt idx="5">
                  <c:v>2023</c:v>
                </c:pt>
              </c:numCache>
            </c:numRef>
          </c:cat>
          <c:val>
            <c:numRef>
              <c:f>'Figure 4'!$C$8:$H$8</c:f>
              <c:numCache>
                <c:formatCode>0%</c:formatCode>
                <c:ptCount val="6"/>
                <c:pt idx="0">
                  <c:v>7.1472541435327289E-2</c:v>
                </c:pt>
                <c:pt idx="1">
                  <c:v>2.6268522087302293E-2</c:v>
                </c:pt>
                <c:pt idx="2">
                  <c:v>1.8961987599716169E-2</c:v>
                </c:pt>
                <c:pt idx="3">
                  <c:v>4.519071503968735E-2</c:v>
                </c:pt>
                <c:pt idx="4">
                  <c:v>2.2051773222953468E-2</c:v>
                </c:pt>
                <c:pt idx="5">
                  <c:v>8.4055786523491383E-2</c:v>
                </c:pt>
              </c:numCache>
            </c:numRef>
          </c:val>
          <c:extLst>
            <c:ext xmlns:c16="http://schemas.microsoft.com/office/drawing/2014/chart" uri="{C3380CC4-5D6E-409C-BE32-E72D297353CC}">
              <c16:uniqueId val="{00000005-C843-46E2-B4E6-5DCE38D80C9F}"/>
            </c:ext>
          </c:extLst>
        </c:ser>
        <c:dLbls>
          <c:showLegendKey val="0"/>
          <c:showVal val="0"/>
          <c:showCatName val="0"/>
          <c:showSerName val="0"/>
          <c:showPercent val="0"/>
          <c:showBubbleSize val="0"/>
        </c:dLbls>
        <c:gapWidth val="40"/>
        <c:overlap val="100"/>
        <c:axId val="470598536"/>
        <c:axId val="470597752"/>
      </c:barChart>
      <c:catAx>
        <c:axId val="470598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7752"/>
        <c:crosses val="autoZero"/>
        <c:auto val="1"/>
        <c:lblAlgn val="ctr"/>
        <c:lblOffset val="100"/>
        <c:noMultiLvlLbl val="0"/>
      </c:catAx>
      <c:valAx>
        <c:axId val="470597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sz="1000" b="0" i="0" u="none" strike="noStrike" baseline="0">
                    <a:effectLst/>
                  </a:rPr>
                  <a:t>%-ული წვლილი შეფასებული მოგების (</a:t>
                </a:r>
                <a:r>
                  <a:rPr lang="en-US" sz="1000" b="0" i="0" u="none" strike="noStrike" baseline="0">
                    <a:effectLst/>
                  </a:rPr>
                  <a:t>CIT) </a:t>
                </a:r>
                <a:r>
                  <a:rPr lang="ka-GE" sz="1000" b="0" i="0" u="none" strike="noStrike" baseline="0">
                    <a:effectLst/>
                  </a:rPr>
                  <a:t>საგადასახადო დანახარჯებში</a:t>
                </a:r>
                <a:r>
                  <a:rPr lang="ka-GE" sz="1000" b="0" i="0" u="none" strike="noStrike" baseline="0"/>
                  <a:t>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85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ka-GE" sz="1200" b="1" i="0" u="none" strike="noStrike" baseline="0">
                <a:effectLst/>
                <a:latin typeface="Calibri (body)"/>
              </a:rPr>
              <a:t>შეფასებული მოგების (</a:t>
            </a:r>
            <a:r>
              <a:rPr lang="en-US" sz="1200" b="1" i="0" u="none" strike="noStrike" baseline="0">
                <a:effectLst/>
                <a:latin typeface="Calibri (body)"/>
              </a:rPr>
              <a:t>CIT) </a:t>
            </a:r>
            <a:r>
              <a:rPr lang="ka-GE" sz="1200" b="1" i="0" u="none" strike="noStrike" baseline="0">
                <a:effectLst/>
                <a:latin typeface="Calibri (body)"/>
              </a:rPr>
              <a:t>საგადასახადო დანახარჯები სექტორების</a:t>
            </a:r>
            <a:r>
              <a:rPr lang="en-US" sz="1200" b="1" i="0" u="none" strike="noStrike" baseline="0">
                <a:effectLst/>
                <a:latin typeface="Calibri (body)"/>
              </a:rPr>
              <a:t> </a:t>
            </a:r>
            <a:r>
              <a:rPr lang="ka-GE" sz="1200" b="1" i="0" u="none" strike="noStrike" baseline="0">
                <a:effectLst/>
                <a:latin typeface="Calibri (body)"/>
              </a:rPr>
              <a:t>მიხედვით </a:t>
            </a:r>
            <a:br>
              <a:rPr lang="ka-GE" sz="1200" b="1" i="0" u="none" strike="noStrike" baseline="0">
                <a:effectLst/>
                <a:latin typeface="Calibri (body)"/>
              </a:rPr>
            </a:br>
            <a:r>
              <a:rPr lang="ka-GE" sz="1200" b="1" i="0" u="none" strike="noStrike" baseline="0">
                <a:effectLst/>
                <a:latin typeface="Calibri (body)"/>
              </a:rPr>
              <a:t>(მლნ ლარი) </a:t>
            </a:r>
            <a:r>
              <a:rPr lang="ka-GE" sz="1200" b="1" i="0" u="none" strike="noStrike" baseline="0">
                <a:latin typeface="Calibri (body)"/>
              </a:rPr>
              <a:t> </a:t>
            </a:r>
            <a:endParaRPr lang="en-US" b="1">
              <a:latin typeface="Calibri (body)"/>
            </a:endParaRPr>
          </a:p>
        </c:rich>
      </c:tx>
      <c:layout>
        <c:manualLayout>
          <c:xMode val="edge"/>
          <c:yMode val="edge"/>
          <c:x val="0.13237041876315678"/>
          <c:y val="2.27515234028119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7189121974445857E-2"/>
          <c:y val="0.11607512429386505"/>
          <c:w val="0.63450306342891549"/>
          <c:h val="0.77836279783689333"/>
        </c:manualLayout>
      </c:layout>
      <c:barChart>
        <c:barDir val="col"/>
        <c:grouping val="stacked"/>
        <c:varyColors val="0"/>
        <c:ser>
          <c:idx val="0"/>
          <c:order val="0"/>
          <c:tx>
            <c:strRef>
              <c:f>'Figure 5'!$B$5</c:f>
              <c:strCache>
                <c:ptCount val="1"/>
                <c:pt idx="0">
                  <c:v>სოციალური საქმიანობა</c:v>
                </c:pt>
              </c:strCache>
            </c:strRef>
          </c:tx>
          <c:spPr>
            <a:solidFill>
              <a:schemeClr val="accent1"/>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5'!$C$5:$H$5</c:f>
              <c:numCache>
                <c:formatCode>0.0</c:formatCode>
                <c:ptCount val="6"/>
                <c:pt idx="0">
                  <c:v>16.840000152587891</c:v>
                </c:pt>
                <c:pt idx="1">
                  <c:v>30.420000076293945</c:v>
                </c:pt>
                <c:pt idx="2">
                  <c:v>75.330001831054688</c:v>
                </c:pt>
                <c:pt idx="3">
                  <c:v>12.539999961853027</c:v>
                </c:pt>
                <c:pt idx="4">
                  <c:v>16.620000839233398</c:v>
                </c:pt>
                <c:pt idx="5">
                  <c:v>15.659999847412109</c:v>
                </c:pt>
              </c:numCache>
            </c:numRef>
          </c:val>
          <c:extLst>
            <c:ext xmlns:c16="http://schemas.microsoft.com/office/drawing/2014/chart" uri="{C3380CC4-5D6E-409C-BE32-E72D297353CC}">
              <c16:uniqueId val="{00000000-70FF-46D1-A1A7-A843230474F5}"/>
            </c:ext>
          </c:extLst>
        </c:ser>
        <c:ser>
          <c:idx val="1"/>
          <c:order val="1"/>
          <c:tx>
            <c:strRef>
              <c:f>'Figure 5'!$B$6</c:f>
              <c:strCache>
                <c:ptCount val="1"/>
                <c:pt idx="0">
                  <c:v>საფინანსო საქმიანობა</c:v>
                </c:pt>
              </c:strCache>
            </c:strRef>
          </c:tx>
          <c:spPr>
            <a:solidFill>
              <a:schemeClr val="accent6">
                <a:lumMod val="75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5'!$C$6:$H$6</c:f>
              <c:numCache>
                <c:formatCode>0.0</c:formatCode>
                <c:ptCount val="6"/>
                <c:pt idx="0">
                  <c:v>44.310001373291016</c:v>
                </c:pt>
                <c:pt idx="1">
                  <c:v>52.279998779296875</c:v>
                </c:pt>
                <c:pt idx="2">
                  <c:v>31.940000534057617</c:v>
                </c:pt>
                <c:pt idx="3">
                  <c:v>31.139999389648438</c:v>
                </c:pt>
                <c:pt idx="4">
                  <c:v>49.220001220703125</c:v>
                </c:pt>
                <c:pt idx="5">
                  <c:v>7.320000171661377</c:v>
                </c:pt>
              </c:numCache>
            </c:numRef>
          </c:val>
          <c:extLst>
            <c:ext xmlns:c16="http://schemas.microsoft.com/office/drawing/2014/chart" uri="{C3380CC4-5D6E-409C-BE32-E72D297353CC}">
              <c16:uniqueId val="{00000001-70FF-46D1-A1A7-A843230474F5}"/>
            </c:ext>
          </c:extLst>
        </c:ser>
        <c:ser>
          <c:idx val="2"/>
          <c:order val="2"/>
          <c:tx>
            <c:strRef>
              <c:f>'Figure 5'!$B$7</c:f>
              <c:strCache>
                <c:ptCount val="1"/>
                <c:pt idx="0">
                  <c:v>პროგრამირების შექმნის და ტელერადიომაუწყებლობის საქმიანობები</c:v>
                </c:pt>
              </c:strCache>
            </c:strRef>
          </c:tx>
          <c:spPr>
            <a:solidFill>
              <a:schemeClr val="accent2">
                <a:lumMod val="60000"/>
                <a:lumOff val="40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5'!$C$7:$H$7</c:f>
              <c:numCache>
                <c:formatCode>0.0</c:formatCode>
                <c:ptCount val="6"/>
                <c:pt idx="0">
                  <c:v>7.0500001907348633</c:v>
                </c:pt>
                <c:pt idx="1">
                  <c:v>9.9999997764825821E-3</c:v>
                </c:pt>
                <c:pt idx="2">
                  <c:v>0</c:v>
                </c:pt>
                <c:pt idx="3">
                  <c:v>1.9999999552965164E-2</c:v>
                </c:pt>
                <c:pt idx="4">
                  <c:v>0</c:v>
                </c:pt>
                <c:pt idx="5">
                  <c:v>0</c:v>
                </c:pt>
              </c:numCache>
            </c:numRef>
          </c:val>
          <c:extLst>
            <c:ext xmlns:c16="http://schemas.microsoft.com/office/drawing/2014/chart" uri="{C3380CC4-5D6E-409C-BE32-E72D297353CC}">
              <c16:uniqueId val="{00000002-70FF-46D1-A1A7-A843230474F5}"/>
            </c:ext>
          </c:extLst>
        </c:ser>
        <c:ser>
          <c:idx val="3"/>
          <c:order val="3"/>
          <c:tx>
            <c:strRef>
              <c:f>'Figure 5'!$B$8</c:f>
              <c:strCache>
                <c:ptCount val="1"/>
                <c:pt idx="0">
                  <c:v>განათლება</c:v>
                </c:pt>
              </c:strCache>
            </c:strRef>
          </c:tx>
          <c:spPr>
            <a:solidFill>
              <a:schemeClr val="accent4">
                <a:lumMod val="60000"/>
                <a:lumOff val="40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5'!$C$8:$H$8</c:f>
              <c:numCache>
                <c:formatCode>0.0</c:formatCode>
                <c:ptCount val="6"/>
                <c:pt idx="0">
                  <c:v>11.609999656677246</c:v>
                </c:pt>
                <c:pt idx="1">
                  <c:v>2.3399999141693115</c:v>
                </c:pt>
                <c:pt idx="2">
                  <c:v>2.130000114440918</c:v>
                </c:pt>
                <c:pt idx="3">
                  <c:v>2.1800000667572021</c:v>
                </c:pt>
                <c:pt idx="4">
                  <c:v>1.6100000143051147</c:v>
                </c:pt>
                <c:pt idx="5">
                  <c:v>2.2300000190734863</c:v>
                </c:pt>
              </c:numCache>
            </c:numRef>
          </c:val>
          <c:extLst>
            <c:ext xmlns:c16="http://schemas.microsoft.com/office/drawing/2014/chart" uri="{C3380CC4-5D6E-409C-BE32-E72D297353CC}">
              <c16:uniqueId val="{00000003-70FF-46D1-A1A7-A843230474F5}"/>
            </c:ext>
          </c:extLst>
        </c:ser>
        <c:ser>
          <c:idx val="4"/>
          <c:order val="4"/>
          <c:tx>
            <c:strRef>
              <c:f>'Figure 5'!$B$9</c:f>
              <c:strCache>
                <c:ptCount val="1"/>
                <c:pt idx="0">
                  <c:v>მშენებლობა</c:v>
                </c:pt>
              </c:strCache>
            </c:strRef>
          </c:tx>
          <c:spPr>
            <a:solidFill>
              <a:schemeClr val="bg1">
                <a:lumMod val="85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5'!$C$9:$H$9</c:f>
              <c:numCache>
                <c:formatCode>0.0</c:formatCode>
                <c:ptCount val="6"/>
                <c:pt idx="0">
                  <c:v>8.5900001525878906</c:v>
                </c:pt>
                <c:pt idx="1">
                  <c:v>0</c:v>
                </c:pt>
                <c:pt idx="2">
                  <c:v>9.9999997764825821E-3</c:v>
                </c:pt>
                <c:pt idx="3">
                  <c:v>0</c:v>
                </c:pt>
                <c:pt idx="4">
                  <c:v>0</c:v>
                </c:pt>
                <c:pt idx="5">
                  <c:v>0</c:v>
                </c:pt>
              </c:numCache>
            </c:numRef>
          </c:val>
          <c:extLst>
            <c:ext xmlns:c16="http://schemas.microsoft.com/office/drawing/2014/chart" uri="{C3380CC4-5D6E-409C-BE32-E72D297353CC}">
              <c16:uniqueId val="{00000004-70FF-46D1-A1A7-A843230474F5}"/>
            </c:ext>
          </c:extLst>
        </c:ser>
        <c:ser>
          <c:idx val="5"/>
          <c:order val="5"/>
          <c:tx>
            <c:strRef>
              <c:f>'Figure 5'!$B$10</c:f>
              <c:strCache>
                <c:ptCount val="1"/>
                <c:pt idx="0">
                  <c:v>წევრი ორგანიზაციების საქმიანობა</c:v>
                </c:pt>
              </c:strCache>
            </c:strRef>
          </c:tx>
          <c:spPr>
            <a:solidFill>
              <a:schemeClr val="accent6"/>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5'!$C$10:$H$10</c:f>
              <c:numCache>
                <c:formatCode>0.0</c:formatCode>
                <c:ptCount val="6"/>
                <c:pt idx="0">
                  <c:v>2.5499999523162842</c:v>
                </c:pt>
                <c:pt idx="1">
                  <c:v>0.61000001430511475</c:v>
                </c:pt>
                <c:pt idx="2">
                  <c:v>0.68999999761581421</c:v>
                </c:pt>
                <c:pt idx="3">
                  <c:v>0.55000001192092896</c:v>
                </c:pt>
                <c:pt idx="4">
                  <c:v>0.6600000262260437</c:v>
                </c:pt>
                <c:pt idx="5">
                  <c:v>0.18999999761581421</c:v>
                </c:pt>
              </c:numCache>
            </c:numRef>
          </c:val>
          <c:extLst>
            <c:ext xmlns:c16="http://schemas.microsoft.com/office/drawing/2014/chart" uri="{C3380CC4-5D6E-409C-BE32-E72D297353CC}">
              <c16:uniqueId val="{00000005-70FF-46D1-A1A7-A843230474F5}"/>
            </c:ext>
          </c:extLst>
        </c:ser>
        <c:ser>
          <c:idx val="6"/>
          <c:order val="6"/>
          <c:tx>
            <c:strRef>
              <c:f>'Figure 5'!$B$11</c:f>
              <c:strCache>
                <c:ptCount val="1"/>
                <c:pt idx="0">
                  <c:v>სამეცნიერო კვლევა და განვითარება</c:v>
                </c:pt>
              </c:strCache>
            </c:strRef>
          </c:tx>
          <c:spPr>
            <a:solidFill>
              <a:schemeClr val="accent1">
                <a:lumMod val="60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5'!$C$11:$H$11</c:f>
              <c:numCache>
                <c:formatCode>0.0</c:formatCode>
                <c:ptCount val="6"/>
                <c:pt idx="0">
                  <c:v>2.3199999332427979</c:v>
                </c:pt>
                <c:pt idx="1">
                  <c:v>0.50999999046325684</c:v>
                </c:pt>
                <c:pt idx="2">
                  <c:v>0.67000001668930054</c:v>
                </c:pt>
                <c:pt idx="3">
                  <c:v>0.62999999523162842</c:v>
                </c:pt>
                <c:pt idx="4">
                  <c:v>0.18000000715255737</c:v>
                </c:pt>
                <c:pt idx="5">
                  <c:v>0.18999999761581421</c:v>
                </c:pt>
              </c:numCache>
            </c:numRef>
          </c:val>
          <c:extLst>
            <c:ext xmlns:c16="http://schemas.microsoft.com/office/drawing/2014/chart" uri="{C3380CC4-5D6E-409C-BE32-E72D297353CC}">
              <c16:uniqueId val="{00000006-70FF-46D1-A1A7-A843230474F5}"/>
            </c:ext>
          </c:extLst>
        </c:ser>
        <c:ser>
          <c:idx val="7"/>
          <c:order val="7"/>
          <c:tx>
            <c:strRef>
              <c:f>'Figure 5'!$B$12</c:f>
              <c:strCache>
                <c:ptCount val="1"/>
                <c:pt idx="0">
                  <c:v>სხვა</c:v>
                </c:pt>
              </c:strCache>
            </c:strRef>
          </c:tx>
          <c:spPr>
            <a:solidFill>
              <a:schemeClr val="accent2">
                <a:lumMod val="60000"/>
              </a:schemeClr>
            </a:solidFill>
            <a:ln>
              <a:noFill/>
            </a:ln>
            <a:effectLst/>
          </c:spPr>
          <c:invertIfNegative val="0"/>
          <c:cat>
            <c:numRef>
              <c:f>'Figure 5'!$C$4:$H$4</c:f>
              <c:numCache>
                <c:formatCode>General</c:formatCode>
                <c:ptCount val="6"/>
                <c:pt idx="0">
                  <c:v>2018</c:v>
                </c:pt>
                <c:pt idx="1">
                  <c:v>2019</c:v>
                </c:pt>
                <c:pt idx="2">
                  <c:v>2020</c:v>
                </c:pt>
                <c:pt idx="3">
                  <c:v>2021</c:v>
                </c:pt>
                <c:pt idx="4">
                  <c:v>2022</c:v>
                </c:pt>
                <c:pt idx="5">
                  <c:v>2023</c:v>
                </c:pt>
              </c:numCache>
            </c:numRef>
          </c:cat>
          <c:val>
            <c:numRef>
              <c:f>'Figure 5'!$C$12:$H$12</c:f>
              <c:numCache>
                <c:formatCode>0.0</c:formatCode>
                <c:ptCount val="6"/>
                <c:pt idx="0">
                  <c:v>69.169998951256275</c:v>
                </c:pt>
                <c:pt idx="1">
                  <c:v>2.909999955445528</c:v>
                </c:pt>
                <c:pt idx="2">
                  <c:v>1.5600000042468309</c:v>
                </c:pt>
                <c:pt idx="3">
                  <c:v>1.1799999829381704</c:v>
                </c:pt>
                <c:pt idx="4">
                  <c:v>4.7200002186000347</c:v>
                </c:pt>
                <c:pt idx="5">
                  <c:v>0.93999999761581421</c:v>
                </c:pt>
              </c:numCache>
            </c:numRef>
          </c:val>
          <c:extLst>
            <c:ext xmlns:c16="http://schemas.microsoft.com/office/drawing/2014/chart" uri="{C3380CC4-5D6E-409C-BE32-E72D297353CC}">
              <c16:uniqueId val="{00000007-70FF-46D1-A1A7-A843230474F5}"/>
            </c:ext>
          </c:extLst>
        </c:ser>
        <c:dLbls>
          <c:showLegendKey val="0"/>
          <c:showVal val="0"/>
          <c:showCatName val="0"/>
          <c:showSerName val="0"/>
          <c:showPercent val="0"/>
          <c:showBubbleSize val="0"/>
        </c:dLbls>
        <c:gapWidth val="40"/>
        <c:overlap val="100"/>
        <c:axId val="470600496"/>
        <c:axId val="470595792"/>
      </c:barChart>
      <c:catAx>
        <c:axId val="47060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5792"/>
        <c:crosses val="autoZero"/>
        <c:auto val="1"/>
        <c:lblAlgn val="ctr"/>
        <c:lblOffset val="100"/>
        <c:noMultiLvlLbl val="0"/>
      </c:catAx>
      <c:valAx>
        <c:axId val="4705957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ka-GE"/>
                  <a:t>მლნ</a:t>
                </a:r>
                <a:r>
                  <a:rPr lang="ka-GE" baseline="0"/>
                  <a:t> ლასრი</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0496"/>
        <c:crosses val="autoZero"/>
        <c:crossBetween val="between"/>
        <c:majorUnit val="50"/>
      </c:valAx>
      <c:spPr>
        <a:noFill/>
        <a:ln>
          <a:noFill/>
        </a:ln>
        <a:effectLst/>
      </c:spPr>
    </c:plotArea>
    <c:legend>
      <c:legendPos val="b"/>
      <c:layout>
        <c:manualLayout>
          <c:xMode val="edge"/>
          <c:yMode val="edge"/>
          <c:x val="0.72898815934860717"/>
          <c:y val="0.15814753410473986"/>
          <c:w val="0.26752078300969345"/>
          <c:h val="0.796811091994383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6.b. </a:t>
            </a:r>
            <a:r>
              <a:rPr lang="ka-GE" sz="1200" b="1" i="0" u="none" strike="noStrike" kern="1200" spc="0" baseline="0">
                <a:solidFill>
                  <a:schemeClr val="tx1"/>
                </a:solidFill>
                <a:latin typeface="+mn-lt"/>
                <a:ea typeface="+mn-ea"/>
                <a:cs typeface="+mn-cs"/>
              </a:rPr>
              <a:t>შეფასებული განაწილებული მოგების (</a:t>
            </a:r>
            <a:r>
              <a:rPr lang="en-US" sz="1200" b="1" i="0" u="none" strike="noStrike" kern="1200" spc="0" baseline="0">
                <a:solidFill>
                  <a:schemeClr val="tx1"/>
                </a:solidFill>
                <a:latin typeface="+mn-lt"/>
                <a:ea typeface="+mn-ea"/>
                <a:cs typeface="+mn-cs"/>
              </a:rPr>
              <a:t>DPT) </a:t>
            </a:r>
            <a:r>
              <a:rPr lang="ka-GE" sz="1200" b="1" i="0" u="none" strike="noStrike" kern="1200" spc="0" baseline="0">
                <a:solidFill>
                  <a:schemeClr val="tx1"/>
                </a:solidFill>
                <a:latin typeface="+mn-lt"/>
                <a:ea typeface="+mn-ea"/>
                <a:cs typeface="+mn-cs"/>
              </a:rPr>
              <a:t>საგადასახადო დანახარჯები ზომების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(%-ულად მშპ-სთან) </a:t>
            </a:r>
            <a:endParaRPr lang="en-US" sz="1200" b="1" i="0" u="none" strike="noStrike" kern="1200" spc="0" baseline="0">
              <a:solidFill>
                <a:schemeClr val="tx1"/>
              </a:solidFill>
              <a:latin typeface="+mn-lt"/>
              <a:ea typeface="+mn-ea"/>
              <a:cs typeface="+mn-cs"/>
            </a:endParaRPr>
          </a:p>
        </c:rich>
      </c:tx>
      <c:layout>
        <c:manualLayout>
          <c:xMode val="edge"/>
          <c:yMode val="edge"/>
          <c:x val="0.13101922912153147"/>
          <c:y val="4.1928707331350028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915200920451899"/>
          <c:y val="0.23629479842759027"/>
          <c:w val="0.78664928579297178"/>
          <c:h val="0.61080255177452525"/>
        </c:manualLayout>
      </c:layout>
      <c:barChart>
        <c:barDir val="col"/>
        <c:grouping val="stacked"/>
        <c:varyColors val="0"/>
        <c:ser>
          <c:idx val="0"/>
          <c:order val="0"/>
          <c:tx>
            <c:strRef>
              <c:f>'Figure 6'!$B$20</c:f>
              <c:strCache>
                <c:ptCount val="1"/>
                <c:pt idx="0">
                  <c:v>მსხვილი</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6'!$C$19:$H$19</c:f>
              <c:numCache>
                <c:formatCode>General</c:formatCode>
                <c:ptCount val="6"/>
                <c:pt idx="0">
                  <c:v>2018</c:v>
                </c:pt>
                <c:pt idx="1">
                  <c:v>2019</c:v>
                </c:pt>
                <c:pt idx="2">
                  <c:v>2020</c:v>
                </c:pt>
                <c:pt idx="3">
                  <c:v>2021</c:v>
                </c:pt>
                <c:pt idx="4">
                  <c:v>2022</c:v>
                </c:pt>
                <c:pt idx="5">
                  <c:v>2023</c:v>
                </c:pt>
              </c:numCache>
            </c:numRef>
          </c:cat>
          <c:val>
            <c:numRef>
              <c:f>'Figure 6'!$C$20:$H$20</c:f>
              <c:numCache>
                <c:formatCode>0.00</c:formatCode>
                <c:ptCount val="6"/>
                <c:pt idx="0">
                  <c:v>2.8000000864267349E-2</c:v>
                </c:pt>
                <c:pt idx="1">
                  <c:v>1.7000000923871994E-2</c:v>
                </c:pt>
                <c:pt idx="2">
                  <c:v>2.199999988079071E-2</c:v>
                </c:pt>
                <c:pt idx="3">
                  <c:v>2.199999988079071E-2</c:v>
                </c:pt>
                <c:pt idx="4">
                  <c:v>3.9000000804662704E-2</c:v>
                </c:pt>
                <c:pt idx="5">
                  <c:v>4.3000001460313797E-2</c:v>
                </c:pt>
              </c:numCache>
            </c:numRef>
          </c:val>
          <c:extLst>
            <c:ext xmlns:c16="http://schemas.microsoft.com/office/drawing/2014/chart" uri="{C3380CC4-5D6E-409C-BE32-E72D297353CC}">
              <c16:uniqueId val="{00000000-BF09-4550-9F59-A69B14D02000}"/>
            </c:ext>
          </c:extLst>
        </c:ser>
        <c:ser>
          <c:idx val="1"/>
          <c:order val="1"/>
          <c:tx>
            <c:strRef>
              <c:f>'Figure 6'!$B$21</c:f>
              <c:strCache>
                <c:ptCount val="1"/>
                <c:pt idx="0">
                  <c:v>საშუალო</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6'!$C$19:$H$19</c:f>
              <c:numCache>
                <c:formatCode>General</c:formatCode>
                <c:ptCount val="6"/>
                <c:pt idx="0">
                  <c:v>2018</c:v>
                </c:pt>
                <c:pt idx="1">
                  <c:v>2019</c:v>
                </c:pt>
                <c:pt idx="2">
                  <c:v>2020</c:v>
                </c:pt>
                <c:pt idx="3">
                  <c:v>2021</c:v>
                </c:pt>
                <c:pt idx="4">
                  <c:v>2022</c:v>
                </c:pt>
                <c:pt idx="5">
                  <c:v>2023</c:v>
                </c:pt>
              </c:numCache>
            </c:numRef>
          </c:cat>
          <c:val>
            <c:numRef>
              <c:f>'Figure 6'!$C$21:$H$21</c:f>
              <c:numCache>
                <c:formatCode>0.00</c:formatCode>
                <c:ptCount val="6"/>
                <c:pt idx="0">
                  <c:v>2.0999999716877937E-2</c:v>
                </c:pt>
                <c:pt idx="1">
                  <c:v>1.9999999552965164E-2</c:v>
                </c:pt>
                <c:pt idx="2">
                  <c:v>2.6000000536441803E-2</c:v>
                </c:pt>
                <c:pt idx="3">
                  <c:v>3.9000000804662704E-2</c:v>
                </c:pt>
                <c:pt idx="4">
                  <c:v>4.1999999433755875E-2</c:v>
                </c:pt>
                <c:pt idx="5">
                  <c:v>5.6000001728534698E-2</c:v>
                </c:pt>
              </c:numCache>
            </c:numRef>
          </c:val>
          <c:extLst>
            <c:ext xmlns:c16="http://schemas.microsoft.com/office/drawing/2014/chart" uri="{C3380CC4-5D6E-409C-BE32-E72D297353CC}">
              <c16:uniqueId val="{00000001-BF09-4550-9F59-A69B14D02000}"/>
            </c:ext>
          </c:extLst>
        </c:ser>
        <c:ser>
          <c:idx val="2"/>
          <c:order val="2"/>
          <c:tx>
            <c:strRef>
              <c:f>'Figure 6'!$B$22</c:f>
              <c:strCache>
                <c:ptCount val="1"/>
                <c:pt idx="0">
                  <c:v>მცირე</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6'!$C$19:$H$19</c:f>
              <c:numCache>
                <c:formatCode>General</c:formatCode>
                <c:ptCount val="6"/>
                <c:pt idx="0">
                  <c:v>2018</c:v>
                </c:pt>
                <c:pt idx="1">
                  <c:v>2019</c:v>
                </c:pt>
                <c:pt idx="2">
                  <c:v>2020</c:v>
                </c:pt>
                <c:pt idx="3">
                  <c:v>2021</c:v>
                </c:pt>
                <c:pt idx="4">
                  <c:v>2022</c:v>
                </c:pt>
                <c:pt idx="5">
                  <c:v>2023</c:v>
                </c:pt>
              </c:numCache>
            </c:numRef>
          </c:cat>
          <c:val>
            <c:numRef>
              <c:f>'Figure 6'!$C$22:$H$22</c:f>
              <c:numCache>
                <c:formatCode>0.00</c:formatCode>
                <c:ptCount val="6"/>
                <c:pt idx="0">
                  <c:v>1.7999999225139618E-2</c:v>
                </c:pt>
                <c:pt idx="1">
                  <c:v>1.6000000759959221E-2</c:v>
                </c:pt>
                <c:pt idx="2">
                  <c:v>2.199999988079071E-2</c:v>
                </c:pt>
                <c:pt idx="3">
                  <c:v>1.6000000759959221E-2</c:v>
                </c:pt>
                <c:pt idx="4">
                  <c:v>1.2000000104308128E-2</c:v>
                </c:pt>
                <c:pt idx="5">
                  <c:v>7.0000002160668373E-3</c:v>
                </c:pt>
              </c:numCache>
            </c:numRef>
          </c:val>
          <c:extLst>
            <c:ext xmlns:c16="http://schemas.microsoft.com/office/drawing/2014/chart" uri="{C3380CC4-5D6E-409C-BE32-E72D297353CC}">
              <c16:uniqueId val="{00000002-BF09-4550-9F59-A69B14D02000}"/>
            </c:ext>
          </c:extLst>
        </c:ser>
        <c:dLbls>
          <c:showLegendKey val="0"/>
          <c:showVal val="0"/>
          <c:showCatName val="0"/>
          <c:showSerName val="0"/>
          <c:showPercent val="0"/>
          <c:showBubbleSize val="0"/>
        </c:dLbls>
        <c:gapWidth val="150"/>
        <c:overlap val="100"/>
        <c:axId val="470601672"/>
        <c:axId val="470596184"/>
      </c:barChart>
      <c:lineChart>
        <c:grouping val="standard"/>
        <c:varyColors val="0"/>
        <c:ser>
          <c:idx val="3"/>
          <c:order val="3"/>
          <c:tx>
            <c:strRef>
              <c:f>'Figure 6'!$B$23</c:f>
              <c:strCache>
                <c:ptCount val="1"/>
                <c:pt idx="0">
                  <c:v>სულ</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5"/>
              <c:layout>
                <c:manualLayout>
                  <c:x val="-4.1993694049883928E-2"/>
                  <c:y val="-0.1042479024839080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89-4ABF-B307-0584CF8836C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6'!$C$19:$H$19</c:f>
              <c:numCache>
                <c:formatCode>General</c:formatCode>
                <c:ptCount val="6"/>
                <c:pt idx="0">
                  <c:v>2018</c:v>
                </c:pt>
                <c:pt idx="1">
                  <c:v>2019</c:v>
                </c:pt>
                <c:pt idx="2">
                  <c:v>2020</c:v>
                </c:pt>
                <c:pt idx="3">
                  <c:v>2021</c:v>
                </c:pt>
                <c:pt idx="4">
                  <c:v>2022</c:v>
                </c:pt>
                <c:pt idx="5">
                  <c:v>2023</c:v>
                </c:pt>
              </c:numCache>
            </c:numRef>
          </c:cat>
          <c:val>
            <c:numRef>
              <c:f>'Figure 6'!$C$23:$H$23</c:f>
              <c:numCache>
                <c:formatCode>0.00</c:formatCode>
                <c:ptCount val="6"/>
                <c:pt idx="0">
                  <c:v>7.0000000298023224E-2</c:v>
                </c:pt>
                <c:pt idx="1">
                  <c:v>5.4000001400709152E-2</c:v>
                </c:pt>
                <c:pt idx="2">
                  <c:v>7.0000000298023224E-2</c:v>
                </c:pt>
                <c:pt idx="3">
                  <c:v>7.6999999582767487E-2</c:v>
                </c:pt>
                <c:pt idx="4">
                  <c:v>9.3000002205371857E-2</c:v>
                </c:pt>
                <c:pt idx="5">
                  <c:v>0.10599999874830246</c:v>
                </c:pt>
              </c:numCache>
            </c:numRef>
          </c:val>
          <c:smooth val="0"/>
          <c:extLst>
            <c:ext xmlns:c16="http://schemas.microsoft.com/office/drawing/2014/chart" uri="{C3380CC4-5D6E-409C-BE32-E72D297353CC}">
              <c16:uniqueId val="{00000003-BF09-4550-9F59-A69B14D02000}"/>
            </c:ext>
          </c:extLst>
        </c:ser>
        <c:dLbls>
          <c:showLegendKey val="0"/>
          <c:showVal val="0"/>
          <c:showCatName val="0"/>
          <c:showSerName val="0"/>
          <c:showPercent val="0"/>
          <c:showBubbleSize val="0"/>
        </c:dLbls>
        <c:marker val="1"/>
        <c:smooth val="0"/>
        <c:axId val="470601672"/>
        <c:axId val="470596184"/>
      </c:lineChart>
      <c:catAx>
        <c:axId val="470601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6184"/>
        <c:crosses val="autoZero"/>
        <c:auto val="1"/>
        <c:lblAlgn val="ctr"/>
        <c:lblOffset val="100"/>
        <c:noMultiLvlLbl val="0"/>
      </c:catAx>
      <c:valAx>
        <c:axId val="470596184"/>
        <c:scaling>
          <c:orientation val="minMax"/>
        </c:scaling>
        <c:delete val="0"/>
        <c:axPos val="l"/>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sz="1050" b="0" i="0" baseline="0">
                    <a:effectLst/>
                  </a:rPr>
                  <a:t>%-</a:t>
                </a:r>
                <a:r>
                  <a:rPr lang="ka-GE" sz="1050" b="0" i="0" baseline="0">
                    <a:effectLst/>
                  </a:rPr>
                  <a:t>ულად მშპ-სთან</a:t>
                </a:r>
                <a:endParaRPr lang="en-US" sz="1050">
                  <a:effectLst/>
                </a:endParaRPr>
              </a:p>
            </c:rich>
          </c:tx>
          <c:layout>
            <c:manualLayout>
              <c:xMode val="edge"/>
              <c:yMode val="edge"/>
              <c:x val="3.4198705002509211E-2"/>
              <c:y val="0.29086297767256364"/>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601672"/>
        <c:crosses val="autoZero"/>
        <c:crossBetween val="between"/>
      </c:valAx>
      <c:spPr>
        <a:noFill/>
        <a:ln>
          <a:noFill/>
        </a:ln>
        <a:effectLst/>
      </c:spPr>
    </c:plotArea>
    <c:legend>
      <c:legendPos val="b"/>
      <c:layout>
        <c:manualLayout>
          <c:xMode val="edge"/>
          <c:yMode val="edge"/>
          <c:x val="0.10921431106867893"/>
          <c:y val="0.91247332822485394"/>
          <c:w val="0.80644291851797456"/>
          <c:h val="7.07551888426059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chemeClr val="tx1"/>
                </a:solidFill>
                <a:latin typeface="+mn-lt"/>
                <a:ea typeface="+mn-ea"/>
                <a:cs typeface="+mn-cs"/>
              </a:rPr>
              <a:t>6.a. </a:t>
            </a:r>
            <a:r>
              <a:rPr lang="ka-GE" sz="1200" b="1" i="0" u="none" strike="noStrike" kern="1200" spc="0" baseline="0">
                <a:solidFill>
                  <a:schemeClr val="tx1"/>
                </a:solidFill>
                <a:latin typeface="+mn-lt"/>
                <a:ea typeface="+mn-ea"/>
                <a:cs typeface="+mn-cs"/>
              </a:rPr>
              <a:t>შეფასებული განაწილებული მოგების (</a:t>
            </a:r>
            <a:r>
              <a:rPr lang="en-US" sz="1200" b="1" i="0" u="none" strike="noStrike" kern="1200" spc="0" baseline="0">
                <a:solidFill>
                  <a:schemeClr val="tx1"/>
                </a:solidFill>
                <a:latin typeface="+mn-lt"/>
                <a:ea typeface="+mn-ea"/>
                <a:cs typeface="+mn-cs"/>
              </a:rPr>
              <a:t>DPT) </a:t>
            </a:r>
            <a:r>
              <a:rPr lang="ka-GE" sz="1200" b="1" i="0" u="none" strike="noStrike" kern="1200" spc="0" baseline="0">
                <a:solidFill>
                  <a:schemeClr val="tx1"/>
                </a:solidFill>
                <a:latin typeface="+mn-lt"/>
                <a:ea typeface="+mn-ea"/>
                <a:cs typeface="+mn-cs"/>
              </a:rPr>
              <a:t>საგადასახადო დანახარჯები სახეების მიხედვით </a:t>
            </a:r>
            <a:br>
              <a:rPr lang="ka-GE" sz="1200" b="1" i="0" u="none" strike="noStrike" kern="1200" spc="0" baseline="0">
                <a:solidFill>
                  <a:schemeClr val="tx1"/>
                </a:solidFill>
                <a:latin typeface="+mn-lt"/>
                <a:ea typeface="+mn-ea"/>
                <a:cs typeface="+mn-cs"/>
              </a:rPr>
            </a:br>
            <a:r>
              <a:rPr lang="ka-GE" sz="1200" b="1" i="0" u="none" strike="noStrike" kern="1200" spc="0" baseline="0">
                <a:solidFill>
                  <a:schemeClr val="tx1"/>
                </a:solidFill>
                <a:latin typeface="+mn-lt"/>
                <a:ea typeface="+mn-ea"/>
                <a:cs typeface="+mn-cs"/>
              </a:rPr>
              <a:t>(%-ულად მშპ-სთან) </a:t>
            </a:r>
            <a:endParaRPr lang="en-US" sz="1200" b="1" i="0" u="none" strike="noStrike" kern="1200" spc="0" baseline="0">
              <a:solidFill>
                <a:schemeClr val="tx1"/>
              </a:solidFill>
              <a:latin typeface="+mn-lt"/>
              <a:ea typeface="+mn-ea"/>
              <a:cs typeface="+mn-cs"/>
            </a:endParaRPr>
          </a:p>
        </c:rich>
      </c:tx>
      <c:layout>
        <c:manualLayout>
          <c:xMode val="edge"/>
          <c:yMode val="edge"/>
          <c:x val="0.13496804252330671"/>
          <c:y val="4.6523944065053127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72025739618659"/>
          <c:y val="0.19077251137467099"/>
          <c:w val="0.85455796150481189"/>
          <c:h val="0.63755431612715063"/>
        </c:manualLayout>
      </c:layout>
      <c:barChart>
        <c:barDir val="col"/>
        <c:grouping val="stacked"/>
        <c:varyColors val="0"/>
        <c:ser>
          <c:idx val="0"/>
          <c:order val="0"/>
          <c:tx>
            <c:strRef>
              <c:f>'Figure 6'!$B$4</c:f>
              <c:strCache>
                <c:ptCount val="1"/>
                <c:pt idx="0">
                  <c:v>მოგება</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6'!$C$5:$H$5</c:f>
              <c:numCache>
                <c:formatCode>General</c:formatCode>
                <c:ptCount val="6"/>
                <c:pt idx="0">
                  <c:v>2018</c:v>
                </c:pt>
                <c:pt idx="1">
                  <c:v>2019</c:v>
                </c:pt>
                <c:pt idx="2">
                  <c:v>2020</c:v>
                </c:pt>
                <c:pt idx="3">
                  <c:v>2021</c:v>
                </c:pt>
                <c:pt idx="4">
                  <c:v>2022</c:v>
                </c:pt>
                <c:pt idx="5">
                  <c:v>2023</c:v>
                </c:pt>
              </c:numCache>
            </c:numRef>
          </c:cat>
          <c:val>
            <c:numRef>
              <c:f>'Figure 6'!$C$9:$H$9</c:f>
              <c:numCache>
                <c:formatCode>0.00</c:formatCode>
                <c:ptCount val="6"/>
                <c:pt idx="0">
                  <c:v>5.4000001400709152E-2</c:v>
                </c:pt>
                <c:pt idx="1">
                  <c:v>4.1999999433755875E-2</c:v>
                </c:pt>
                <c:pt idx="2">
                  <c:v>5.4999999701976776E-2</c:v>
                </c:pt>
                <c:pt idx="3">
                  <c:v>5.9999998658895493E-2</c:v>
                </c:pt>
                <c:pt idx="4">
                  <c:v>7.2999998927116394E-2</c:v>
                </c:pt>
                <c:pt idx="5">
                  <c:v>8.2999996840953827E-2</c:v>
                </c:pt>
              </c:numCache>
            </c:numRef>
          </c:val>
          <c:extLst>
            <c:ext xmlns:c16="http://schemas.microsoft.com/office/drawing/2014/chart" uri="{C3380CC4-5D6E-409C-BE32-E72D297353CC}">
              <c16:uniqueId val="{00000000-04A9-4B8F-A549-C61AB65994BB}"/>
            </c:ext>
          </c:extLst>
        </c:ser>
        <c:ser>
          <c:idx val="1"/>
          <c:order val="1"/>
          <c:tx>
            <c:strRef>
              <c:f>'Figure 6'!$B$11</c:f>
              <c:strCache>
                <c:ptCount val="1"/>
                <c:pt idx="0">
                  <c:v>დივიდენდები</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6'!$C$5:$H$5</c:f>
              <c:numCache>
                <c:formatCode>General</c:formatCode>
                <c:ptCount val="6"/>
                <c:pt idx="0">
                  <c:v>2018</c:v>
                </c:pt>
                <c:pt idx="1">
                  <c:v>2019</c:v>
                </c:pt>
                <c:pt idx="2">
                  <c:v>2020</c:v>
                </c:pt>
                <c:pt idx="3">
                  <c:v>2021</c:v>
                </c:pt>
                <c:pt idx="4">
                  <c:v>2022</c:v>
                </c:pt>
                <c:pt idx="5">
                  <c:v>2023</c:v>
                </c:pt>
              </c:numCache>
            </c:numRef>
          </c:cat>
          <c:val>
            <c:numRef>
              <c:f>'Figure 6'!$C$16:$H$16</c:f>
              <c:numCache>
                <c:formatCode>0.00</c:formatCode>
                <c:ptCount val="6"/>
                <c:pt idx="0">
                  <c:v>1.4999999664723873E-2</c:v>
                </c:pt>
                <c:pt idx="1">
                  <c:v>1.2000000104308128E-2</c:v>
                </c:pt>
                <c:pt idx="2">
                  <c:v>1.6000000759959221E-2</c:v>
                </c:pt>
                <c:pt idx="3">
                  <c:v>1.7000000923871994E-2</c:v>
                </c:pt>
                <c:pt idx="4">
                  <c:v>2.0999999716877937E-2</c:v>
                </c:pt>
                <c:pt idx="5">
                  <c:v>2.3000000044703484E-2</c:v>
                </c:pt>
              </c:numCache>
            </c:numRef>
          </c:val>
          <c:extLst>
            <c:ext xmlns:c16="http://schemas.microsoft.com/office/drawing/2014/chart" uri="{C3380CC4-5D6E-409C-BE32-E72D297353CC}">
              <c16:uniqueId val="{00000001-04A9-4B8F-A549-C61AB65994BB}"/>
            </c:ext>
          </c:extLst>
        </c:ser>
        <c:dLbls>
          <c:dLblPos val="ctr"/>
          <c:showLegendKey val="0"/>
          <c:showVal val="1"/>
          <c:showCatName val="0"/>
          <c:showSerName val="0"/>
          <c:showPercent val="0"/>
          <c:showBubbleSize val="0"/>
        </c:dLbls>
        <c:gapWidth val="150"/>
        <c:overlap val="100"/>
        <c:axId val="470596968"/>
        <c:axId val="470599712"/>
      </c:barChart>
      <c:lineChart>
        <c:grouping val="stacked"/>
        <c:varyColors val="0"/>
        <c:ser>
          <c:idx val="2"/>
          <c:order val="2"/>
          <c:tx>
            <c:strRef>
              <c:f>'Figure 6'!$B$18</c:f>
              <c:strCache>
                <c:ptCount val="1"/>
                <c:pt idx="0">
                  <c:v>სულ</c:v>
                </c:pt>
              </c:strCache>
            </c:strRef>
          </c:tx>
          <c:spPr>
            <a:ln w="25400" cap="rnd">
              <a:no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6'!$C$5:$G$5</c:f>
              <c:numCache>
                <c:formatCode>General</c:formatCode>
                <c:ptCount val="5"/>
                <c:pt idx="0">
                  <c:v>2018</c:v>
                </c:pt>
                <c:pt idx="1">
                  <c:v>2019</c:v>
                </c:pt>
                <c:pt idx="2">
                  <c:v>2020</c:v>
                </c:pt>
                <c:pt idx="3">
                  <c:v>2021</c:v>
                </c:pt>
                <c:pt idx="4">
                  <c:v>2022</c:v>
                </c:pt>
              </c:numCache>
            </c:numRef>
          </c:cat>
          <c:val>
            <c:numRef>
              <c:f>'Figure 6'!$C$23:$H$23</c:f>
              <c:numCache>
                <c:formatCode>0.00</c:formatCode>
                <c:ptCount val="6"/>
                <c:pt idx="0">
                  <c:v>7.0000000298023224E-2</c:v>
                </c:pt>
                <c:pt idx="1">
                  <c:v>5.4000001400709152E-2</c:v>
                </c:pt>
                <c:pt idx="2">
                  <c:v>7.0000000298023224E-2</c:v>
                </c:pt>
                <c:pt idx="3">
                  <c:v>7.6999999582767487E-2</c:v>
                </c:pt>
                <c:pt idx="4">
                  <c:v>9.3000002205371857E-2</c:v>
                </c:pt>
                <c:pt idx="5">
                  <c:v>0.10599999874830246</c:v>
                </c:pt>
              </c:numCache>
            </c:numRef>
          </c:val>
          <c:smooth val="0"/>
          <c:extLst>
            <c:ext xmlns:c16="http://schemas.microsoft.com/office/drawing/2014/chart" uri="{C3380CC4-5D6E-409C-BE32-E72D297353CC}">
              <c16:uniqueId val="{00000002-04A9-4B8F-A549-C61AB65994BB}"/>
            </c:ext>
          </c:extLst>
        </c:ser>
        <c:dLbls>
          <c:showLegendKey val="0"/>
          <c:showVal val="0"/>
          <c:showCatName val="0"/>
          <c:showSerName val="0"/>
          <c:showPercent val="0"/>
          <c:showBubbleSize val="0"/>
        </c:dLbls>
        <c:marker val="1"/>
        <c:smooth val="0"/>
        <c:axId val="470596968"/>
        <c:axId val="470599712"/>
      </c:lineChart>
      <c:catAx>
        <c:axId val="470596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9712"/>
        <c:crosses val="autoZero"/>
        <c:auto val="1"/>
        <c:lblAlgn val="ctr"/>
        <c:lblOffset val="100"/>
        <c:noMultiLvlLbl val="0"/>
      </c:catAx>
      <c:valAx>
        <c:axId val="4705997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ka-GE"/>
                  <a:t>ულად მშპ-სთან</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96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876299</xdr:colOff>
      <xdr:row>7</xdr:row>
      <xdr:rowOff>171450</xdr:rowOff>
    </xdr:from>
    <xdr:to>
      <xdr:col>6</xdr:col>
      <xdr:colOff>200025</xdr:colOff>
      <xdr:row>21</xdr:row>
      <xdr:rowOff>133349</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152400</xdr:colOff>
      <xdr:row>7</xdr:row>
      <xdr:rowOff>95250</xdr:rowOff>
    </xdr:from>
    <xdr:to>
      <xdr:col>14</xdr:col>
      <xdr:colOff>566025</xdr:colOff>
      <xdr:row>21</xdr:row>
      <xdr:rowOff>152400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228912</xdr:colOff>
      <xdr:row>6</xdr:row>
      <xdr:rowOff>154284</xdr:rowOff>
    </xdr:from>
    <xdr:to>
      <xdr:col>7</xdr:col>
      <xdr:colOff>361949</xdr:colOff>
      <xdr:row>22</xdr:row>
      <xdr:rowOff>1884</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11906</xdr:colOff>
      <xdr:row>16</xdr:row>
      <xdr:rowOff>71437</xdr:rowOff>
    </xdr:from>
    <xdr:to>
      <xdr:col>6</xdr:col>
      <xdr:colOff>3505199</xdr:colOff>
      <xdr:row>36</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549727</xdr:colOff>
      <xdr:row>3</xdr:row>
      <xdr:rowOff>14667</xdr:rowOff>
    </xdr:from>
    <xdr:to>
      <xdr:col>29</xdr:col>
      <xdr:colOff>266700</xdr:colOff>
      <xdr:row>26</xdr:row>
      <xdr:rowOff>58512</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9</xdr:row>
      <xdr:rowOff>189930</xdr:rowOff>
    </xdr:from>
    <xdr:to>
      <xdr:col>5</xdr:col>
      <xdr:colOff>95250</xdr:colOff>
      <xdr:row>25</xdr:row>
      <xdr:rowOff>133349</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10</xdr:row>
      <xdr:rowOff>114299</xdr:rowOff>
    </xdr:from>
    <xdr:to>
      <xdr:col>11</xdr:col>
      <xdr:colOff>211650</xdr:colOff>
      <xdr:row>25</xdr:row>
      <xdr:rowOff>172799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485775</xdr:colOff>
      <xdr:row>10</xdr:row>
      <xdr:rowOff>123825</xdr:rowOff>
    </xdr:from>
    <xdr:to>
      <xdr:col>19</xdr:col>
      <xdr:colOff>144975</xdr:colOff>
      <xdr:row>25</xdr:row>
      <xdr:rowOff>182325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523875</xdr:colOff>
      <xdr:row>10</xdr:row>
      <xdr:rowOff>104776</xdr:rowOff>
    </xdr:from>
    <xdr:to>
      <xdr:col>10</xdr:col>
      <xdr:colOff>257175</xdr:colOff>
      <xdr:row>28</xdr:row>
      <xdr:rowOff>39462</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590550</xdr:colOff>
      <xdr:row>14</xdr:row>
      <xdr:rowOff>66674</xdr:rowOff>
    </xdr:from>
    <xdr:to>
      <xdr:col>7</xdr:col>
      <xdr:colOff>495300</xdr:colOff>
      <xdr:row>29</xdr:row>
      <xdr:rowOff>180975</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112031</xdr:colOff>
      <xdr:row>2</xdr:row>
      <xdr:rowOff>171449</xdr:rowOff>
    </xdr:from>
    <xdr:to>
      <xdr:col>22</xdr:col>
      <xdr:colOff>314325</xdr:colOff>
      <xdr:row>18</xdr:row>
      <xdr:rowOff>76200</xdr:rowOff>
    </xdr:to>
    <xdr:graphicFrame macro="">
      <xdr:nvGraphicFramePr>
        <xdr:cNvPr id="9" name="Chart 8">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272142</xdr:colOff>
      <xdr:row>2</xdr:row>
      <xdr:rowOff>198664</xdr:rowOff>
    </xdr:from>
    <xdr:to>
      <xdr:col>15</xdr:col>
      <xdr:colOff>266699</xdr:colOff>
      <xdr:row>18</xdr:row>
      <xdr:rowOff>161925</xdr:rowOff>
    </xdr:to>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567754</xdr:colOff>
      <xdr:row>10</xdr:row>
      <xdr:rowOff>104775</xdr:rowOff>
    </xdr:from>
    <xdr:to>
      <xdr:col>12</xdr:col>
      <xdr:colOff>400050</xdr:colOff>
      <xdr:row>26</xdr:row>
      <xdr:rowOff>71438</xdr:rowOff>
    </xdr:to>
    <xdr:graphicFrame macro="">
      <xdr:nvGraphicFramePr>
        <xdr:cNvPr id="16" name="Chart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390523</xdr:colOff>
      <xdr:row>15</xdr:row>
      <xdr:rowOff>19050</xdr:rowOff>
    </xdr:from>
    <xdr:to>
      <xdr:col>11</xdr:col>
      <xdr:colOff>276225</xdr:colOff>
      <xdr:row>30</xdr:row>
      <xdr:rowOff>106680</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2</xdr:row>
      <xdr:rowOff>47625</xdr:rowOff>
    </xdr:from>
    <xdr:to>
      <xdr:col>21</xdr:col>
      <xdr:colOff>200025</xdr:colOff>
      <xdr:row>17</xdr:row>
      <xdr:rowOff>19050</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Users/ekaterineguntsadze/Desktop/Macro331-08-w/net/My%20Documents/moldova/Oct2000mission/data/eff9911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DATA/DD/GEO/BOP/GeoBo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J:/DATA/DD/GEO/BOP/GeoBo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AFR\afr\Users\cmira\Desktop\CURRENT%20FRAMEWORK\WIN\TEMP\BOP9703_st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WINDOWS/TEMP/CRI-BOP-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748074E\CRI-INPUT-ABOP-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Target"/>
      <sheetName val="depreciation testing"/>
      <sheetName val="Additions_Disposals"/>
    </sheetNames>
    <sheetDataSet>
      <sheetData sheetId="0" refreshError="1">
        <row r="15">
          <cell r="D15" t="str">
            <v>GL</v>
          </cell>
        </row>
        <row r="44">
          <cell r="C44">
            <v>620764.84000000008</v>
          </cell>
          <cell r="D44" t="str">
            <v>!</v>
          </cell>
        </row>
      </sheetData>
      <sheetData sheetId="1" refreshError="1">
        <row r="15">
          <cell r="D15" t="str">
            <v>GL</v>
          </cell>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15">
          <cell r="D15" t="str">
            <v>GL</v>
          </cell>
          <cell r="P15" t="str">
            <v>GL</v>
          </cell>
        </row>
        <row r="16">
          <cell r="O16">
            <v>2404864.4500000002</v>
          </cell>
          <cell r="P16" t="str">
            <v>!</v>
          </cell>
        </row>
      </sheetData>
      <sheetData sheetId="3" refreshError="1">
        <row r="15">
          <cell r="D15" t="str">
            <v>GL</v>
          </cell>
        </row>
        <row r="18">
          <cell r="O18">
            <v>369779.94</v>
          </cell>
        </row>
      </sheetData>
      <sheetData sheetId="4" refreshError="1"/>
      <sheetData sheetId="5" refreshError="1">
        <row r="15">
          <cell r="P15" t="str">
            <v>GL</v>
          </cell>
        </row>
        <row r="16">
          <cell r="P16" t="str">
            <v>GL</v>
          </cell>
        </row>
        <row r="17">
          <cell r="P17" t="str">
            <v>GL</v>
          </cell>
        </row>
        <row r="18">
          <cell r="O18">
            <v>1413898.9800000002</v>
          </cell>
          <cell r="P18" t="str">
            <v>!</v>
          </cell>
        </row>
      </sheetData>
      <sheetData sheetId="6" refreshError="1">
        <row r="16">
          <cell r="P16" t="str">
            <v>GL</v>
          </cell>
        </row>
        <row r="17">
          <cell r="O17">
            <v>674792.71000000008</v>
          </cell>
          <cell r="P17"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15">
          <cell r="D15" t="str">
            <v>GL</v>
          </cell>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8180 (8181,8182)"/>
      <sheetName val="8082"/>
      <sheetName val="8250"/>
      <sheetName val="8140"/>
      <sheetName val="8070"/>
      <sheetName val="8145"/>
      <sheetName val="8200"/>
      <sheetName val="8113"/>
      <sheetName val="8210"/>
      <sheetName val="Target"/>
      <sheetName val="depreciation testing"/>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8180 (8181,8182)"/>
      <sheetName val="8082"/>
      <sheetName val="8250"/>
      <sheetName val="8140"/>
      <sheetName val="8070"/>
      <sheetName val="8145"/>
      <sheetName val="8200"/>
      <sheetName val="8113"/>
      <sheetName val="8210"/>
      <sheetName val="Targe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wage growth"/>
      <sheetName val="Assump"/>
      <sheetName val="Last"/>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CIRRs"/>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CPI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cell r="F829" t="str">
            <v>Mar. 94</v>
          </cell>
          <cell r="G829" t="str">
            <v>June 94</v>
          </cell>
          <cell r="H829" t="str">
            <v>Sep. 94</v>
          </cell>
          <cell r="I829" t="str">
            <v>Dec. 94</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Program"/>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30_BOP"/>
      <sheetName val="34_EXDO"/>
      <sheetName val="Asm"/>
      <sheetName val="BOP"/>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tables/table1.xml><?xml version="1.0" encoding="utf-8"?>
<table xmlns="http://schemas.openxmlformats.org/spreadsheetml/2006/main" id="3" name="Table1434" displayName="Table1434" ref="B7:G73" totalsRowShown="0" headerRowDxfId="8" dataDxfId="7" tableBorderDxfId="6" headerRowCellStyle="Normal 2 2" dataCellStyle="Normal 8">
  <autoFilter ref="B7:G73"/>
  <sortState ref="B8:H72">
    <sortCondition ref="B2:B67"/>
  </sortState>
  <tableColumns count="6">
    <tableColumn id="1" name="Column1" dataDxfId="5" dataCellStyle="Normal 2 2"/>
    <tableColumn id="2" name="Column2" dataDxfId="4" dataCellStyle="Normal 8"/>
    <tableColumn id="3" name="Column3" dataDxfId="3" dataCellStyle="Normal 8"/>
    <tableColumn id="5" name="Column4" dataDxfId="2" dataCellStyle="Normal 8"/>
    <tableColumn id="8" name="Column8" dataDxfId="1" dataCellStyle="Normal 8"/>
    <tableColumn id="9" name="Column9" dataDxfId="0" dataCellStyle="Normal 8"/>
  </tableColumns>
  <tableStyleInfo showFirstColumn="0" showLastColumn="0" showRowStripes="0" showColumnStripes="0"/>
</table>
</file>

<file path=xl/theme/theme1.xml><?xml version="1.0" encoding="utf-8"?>
<a:theme xmlns:a="http://schemas.openxmlformats.org/drawingml/2006/main" name="Office Theme">
  <a:themeElements>
    <a:clrScheme name="Report">
      <a:dk1>
        <a:sysClr val="windowText" lastClr="000000"/>
      </a:dk1>
      <a:lt1>
        <a:sysClr val="window" lastClr="FFFFFF"/>
      </a:lt1>
      <a:dk2>
        <a:srgbClr val="44546A"/>
      </a:dk2>
      <a:lt2>
        <a:srgbClr val="E7E6E6"/>
      </a:lt2>
      <a:accent1>
        <a:srgbClr val="F2CC8F"/>
      </a:accent1>
      <a:accent2>
        <a:srgbClr val="83C5BE"/>
      </a:accent2>
      <a:accent3>
        <a:srgbClr val="F28482"/>
      </a:accent3>
      <a:accent4>
        <a:srgbClr val="6D597A"/>
      </a:accent4>
      <a:accent5>
        <a:srgbClr val="5094A2"/>
      </a:accent5>
      <a:accent6>
        <a:srgbClr val="C0504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CO129"/>
  <sheetViews>
    <sheetView showGridLines="0" tabSelected="1" zoomScaleNormal="100" workbookViewId="0">
      <pane ySplit="7" topLeftCell="A8" activePane="bottomLeft" state="frozen"/>
      <selection pane="bottomLeft" activeCell="B2" sqref="B2:G2"/>
    </sheetView>
  </sheetViews>
  <sheetFormatPr defaultColWidth="9.28515625" defaultRowHeight="13.5" x14ac:dyDescent="0.25"/>
  <cols>
    <col min="1" max="1" width="9.28515625" style="218"/>
    <col min="2" max="2" width="6.28515625" style="219" customWidth="1"/>
    <col min="3" max="3" width="96.42578125" style="218" customWidth="1"/>
    <col min="4" max="4" width="22.42578125" style="218" customWidth="1"/>
    <col min="5" max="5" width="10.7109375" style="218" bestFit="1" customWidth="1"/>
    <col min="6" max="6" width="6.7109375" style="220" customWidth="1"/>
    <col min="7" max="7" width="12" style="220" bestFit="1" customWidth="1"/>
    <col min="8" max="16384" width="9.28515625" style="218"/>
  </cols>
  <sheetData>
    <row r="1" spans="2:8" ht="14.25" thickBot="1" x14ac:dyDescent="0.3"/>
    <row r="2" spans="2:8" ht="18" customHeight="1" x14ac:dyDescent="0.25">
      <c r="B2" s="546" t="s">
        <v>88</v>
      </c>
      <c r="C2" s="547"/>
      <c r="D2" s="547"/>
      <c r="E2" s="547"/>
      <c r="F2" s="547"/>
      <c r="G2" s="548"/>
    </row>
    <row r="3" spans="2:8" ht="7.5" customHeight="1" x14ac:dyDescent="0.25">
      <c r="B3" s="271"/>
      <c r="C3" s="272"/>
      <c r="D3" s="272"/>
      <c r="E3" s="272"/>
      <c r="F3" s="273"/>
      <c r="G3" s="274"/>
    </row>
    <row r="4" spans="2:8" ht="7.5" customHeight="1" x14ac:dyDescent="0.25">
      <c r="B4" s="275"/>
      <c r="C4" s="221"/>
      <c r="D4" s="221"/>
      <c r="E4" s="221"/>
      <c r="F4" s="222"/>
      <c r="G4" s="276"/>
    </row>
    <row r="5" spans="2:8" ht="15" customHeight="1" x14ac:dyDescent="0.25">
      <c r="B5" s="277" t="s">
        <v>89</v>
      </c>
      <c r="C5" s="278" t="s">
        <v>90</v>
      </c>
      <c r="D5" s="278" t="s">
        <v>91</v>
      </c>
      <c r="E5" s="279" t="s">
        <v>92</v>
      </c>
      <c r="F5" s="279" t="s">
        <v>93</v>
      </c>
      <c r="G5" s="280" t="s">
        <v>94</v>
      </c>
    </row>
    <row r="6" spans="2:8" ht="7.5" customHeight="1" x14ac:dyDescent="0.25">
      <c r="B6" s="305"/>
      <c r="C6" s="306"/>
      <c r="D6" s="306"/>
      <c r="E6" s="307"/>
      <c r="F6" s="307"/>
      <c r="G6" s="308"/>
    </row>
    <row r="7" spans="2:8" s="223" customFormat="1" ht="15" hidden="1" customHeight="1" x14ac:dyDescent="0.25">
      <c r="B7" s="281" t="s">
        <v>40</v>
      </c>
      <c r="C7" s="281" t="s">
        <v>41</v>
      </c>
      <c r="D7" s="281" t="s">
        <v>42</v>
      </c>
      <c r="E7" s="281" t="s">
        <v>43</v>
      </c>
      <c r="F7" s="281" t="s">
        <v>44</v>
      </c>
      <c r="G7" s="281" t="s">
        <v>45</v>
      </c>
    </row>
    <row r="8" spans="2:8" s="223" customFormat="1" ht="7.5" customHeight="1" x14ac:dyDescent="0.25">
      <c r="B8" s="262"/>
      <c r="C8" s="262"/>
      <c r="D8" s="262"/>
      <c r="E8" s="263"/>
      <c r="F8" s="263"/>
      <c r="G8" s="262"/>
    </row>
    <row r="9" spans="2:8" s="223" customFormat="1" ht="29.65" customHeight="1" x14ac:dyDescent="0.25">
      <c r="B9" s="300">
        <v>1</v>
      </c>
      <c r="C9" s="299" t="s">
        <v>95</v>
      </c>
      <c r="D9" s="300" t="s">
        <v>96</v>
      </c>
      <c r="E9" s="301" t="s">
        <v>46</v>
      </c>
      <c r="F9" s="302" t="s">
        <v>47</v>
      </c>
      <c r="G9" s="300" t="s">
        <v>48</v>
      </c>
      <c r="H9" s="224"/>
    </row>
    <row r="10" spans="2:8" s="223" customFormat="1" ht="15" customHeight="1" x14ac:dyDescent="0.25">
      <c r="B10" s="260">
        <v>2</v>
      </c>
      <c r="C10" s="303" t="s">
        <v>97</v>
      </c>
      <c r="D10" s="260" t="s">
        <v>98</v>
      </c>
      <c r="E10" s="261" t="s">
        <v>46</v>
      </c>
      <c r="F10" s="261" t="s">
        <v>47</v>
      </c>
      <c r="G10" s="260" t="s">
        <v>48</v>
      </c>
      <c r="H10" s="224"/>
    </row>
    <row r="11" spans="2:8" s="223" customFormat="1" ht="15" customHeight="1" x14ac:dyDescent="0.25">
      <c r="B11" s="260">
        <v>3</v>
      </c>
      <c r="C11" s="303" t="s">
        <v>99</v>
      </c>
      <c r="D11" s="260" t="s">
        <v>100</v>
      </c>
      <c r="E11" s="261" t="s">
        <v>46</v>
      </c>
      <c r="F11" s="261" t="s">
        <v>47</v>
      </c>
      <c r="G11" s="260" t="s">
        <v>48</v>
      </c>
      <c r="H11" s="224"/>
    </row>
    <row r="12" spans="2:8" s="223" customFormat="1" ht="15" hidden="1" customHeight="1" x14ac:dyDescent="0.25">
      <c r="B12" s="260">
        <v>4</v>
      </c>
      <c r="C12" s="303" t="s">
        <v>101</v>
      </c>
      <c r="D12" s="260" t="s">
        <v>102</v>
      </c>
      <c r="E12" s="261" t="s">
        <v>49</v>
      </c>
      <c r="F12" s="261" t="s">
        <v>47</v>
      </c>
      <c r="G12" s="260" t="s">
        <v>48</v>
      </c>
    </row>
    <row r="13" spans="2:8" s="223" customFormat="1" ht="15" customHeight="1" x14ac:dyDescent="0.25">
      <c r="B13" s="260">
        <v>5</v>
      </c>
      <c r="C13" s="303" t="s">
        <v>103</v>
      </c>
      <c r="D13" s="270" t="s">
        <v>9</v>
      </c>
      <c r="E13" s="261" t="s">
        <v>46</v>
      </c>
      <c r="F13" s="261" t="s">
        <v>47</v>
      </c>
      <c r="G13" s="260" t="s">
        <v>50</v>
      </c>
    </row>
    <row r="14" spans="2:8" s="223" customFormat="1" ht="15" hidden="1" customHeight="1" x14ac:dyDescent="0.25">
      <c r="B14" s="260">
        <v>6</v>
      </c>
      <c r="C14" s="303" t="s">
        <v>104</v>
      </c>
      <c r="D14" s="270" t="s">
        <v>51</v>
      </c>
      <c r="E14" s="260" t="s">
        <v>49</v>
      </c>
      <c r="F14" s="261" t="s">
        <v>47</v>
      </c>
      <c r="G14" s="260" t="s">
        <v>48</v>
      </c>
    </row>
    <row r="15" spans="2:8" s="223" customFormat="1" ht="15" customHeight="1" x14ac:dyDescent="0.25">
      <c r="B15" s="260">
        <v>7.1</v>
      </c>
      <c r="C15" s="303" t="s">
        <v>105</v>
      </c>
      <c r="D15" s="270" t="s">
        <v>52</v>
      </c>
      <c r="E15" s="261" t="s">
        <v>46</v>
      </c>
      <c r="F15" s="261" t="s">
        <v>47</v>
      </c>
      <c r="G15" s="260" t="s">
        <v>48</v>
      </c>
    </row>
    <row r="16" spans="2:8" s="223" customFormat="1" ht="15" customHeight="1" x14ac:dyDescent="0.25">
      <c r="B16" s="260">
        <v>7.2</v>
      </c>
      <c r="C16" s="303" t="s">
        <v>106</v>
      </c>
      <c r="D16" s="270" t="s">
        <v>53</v>
      </c>
      <c r="E16" s="261" t="s">
        <v>46</v>
      </c>
      <c r="F16" s="261" t="s">
        <v>47</v>
      </c>
      <c r="G16" s="260" t="s">
        <v>48</v>
      </c>
    </row>
    <row r="17" spans="2:8" s="223" customFormat="1" ht="15" customHeight="1" x14ac:dyDescent="0.25">
      <c r="B17" s="260">
        <v>7.3</v>
      </c>
      <c r="C17" s="303" t="s">
        <v>107</v>
      </c>
      <c r="D17" s="270" t="s">
        <v>108</v>
      </c>
      <c r="E17" s="261" t="s">
        <v>46</v>
      </c>
      <c r="F17" s="261" t="s">
        <v>47</v>
      </c>
      <c r="G17" s="260" t="s">
        <v>50</v>
      </c>
    </row>
    <row r="18" spans="2:8" s="223" customFormat="1" ht="15" customHeight="1" x14ac:dyDescent="0.25">
      <c r="B18" s="260">
        <v>8</v>
      </c>
      <c r="C18" s="303" t="s">
        <v>109</v>
      </c>
      <c r="D18" s="270" t="s">
        <v>110</v>
      </c>
      <c r="E18" s="261" t="s">
        <v>46</v>
      </c>
      <c r="F18" s="261" t="s">
        <v>47</v>
      </c>
      <c r="G18" s="260" t="s">
        <v>50</v>
      </c>
    </row>
    <row r="19" spans="2:8" s="223" customFormat="1" ht="15" customHeight="1" x14ac:dyDescent="0.25">
      <c r="B19" s="260">
        <v>9</v>
      </c>
      <c r="C19" s="303" t="s">
        <v>111</v>
      </c>
      <c r="D19" s="270" t="s">
        <v>112</v>
      </c>
      <c r="E19" s="261" t="s">
        <v>46</v>
      </c>
      <c r="F19" s="261" t="s">
        <v>47</v>
      </c>
      <c r="G19" s="260" t="s">
        <v>50</v>
      </c>
    </row>
    <row r="20" spans="2:8" s="223" customFormat="1" ht="15" customHeight="1" x14ac:dyDescent="0.25">
      <c r="B20" s="260">
        <v>10</v>
      </c>
      <c r="C20" s="303" t="s">
        <v>113</v>
      </c>
      <c r="D20" s="270" t="s">
        <v>114</v>
      </c>
      <c r="E20" s="261" t="s">
        <v>46</v>
      </c>
      <c r="F20" s="261" t="s">
        <v>47</v>
      </c>
      <c r="G20" s="260" t="s">
        <v>50</v>
      </c>
    </row>
    <row r="21" spans="2:8" s="223" customFormat="1" ht="15" customHeight="1" x14ac:dyDescent="0.25">
      <c r="B21" s="260">
        <v>11.1</v>
      </c>
      <c r="C21" s="303" t="s">
        <v>115</v>
      </c>
      <c r="D21" s="260" t="s">
        <v>116</v>
      </c>
      <c r="E21" s="261" t="s">
        <v>46</v>
      </c>
      <c r="F21" s="261" t="s">
        <v>47</v>
      </c>
      <c r="G21" s="260" t="s">
        <v>48</v>
      </c>
    </row>
    <row r="22" spans="2:8" s="223" customFormat="1" ht="15" customHeight="1" x14ac:dyDescent="0.25">
      <c r="B22" s="260">
        <v>11.2</v>
      </c>
      <c r="C22" s="303" t="s">
        <v>117</v>
      </c>
      <c r="D22" s="270" t="s">
        <v>118</v>
      </c>
      <c r="E22" s="261" t="s">
        <v>46</v>
      </c>
      <c r="F22" s="261" t="s">
        <v>47</v>
      </c>
      <c r="G22" s="260" t="s">
        <v>48</v>
      </c>
    </row>
    <row r="23" spans="2:8" s="223" customFormat="1" ht="15" customHeight="1" x14ac:dyDescent="0.25">
      <c r="B23" s="260">
        <v>12.1</v>
      </c>
      <c r="C23" s="303" t="s">
        <v>119</v>
      </c>
      <c r="D23" s="270" t="s">
        <v>120</v>
      </c>
      <c r="E23" s="261" t="s">
        <v>46</v>
      </c>
      <c r="F23" s="261" t="s">
        <v>47</v>
      </c>
      <c r="G23" s="260" t="s">
        <v>50</v>
      </c>
    </row>
    <row r="24" spans="2:8" s="223" customFormat="1" ht="15" customHeight="1" x14ac:dyDescent="0.25">
      <c r="B24" s="260">
        <v>12.2</v>
      </c>
      <c r="C24" s="303" t="s">
        <v>121</v>
      </c>
      <c r="D24" s="270" t="s">
        <v>122</v>
      </c>
      <c r="E24" s="261" t="s">
        <v>46</v>
      </c>
      <c r="F24" s="261" t="s">
        <v>47</v>
      </c>
      <c r="G24" s="260" t="s">
        <v>50</v>
      </c>
      <c r="H24" s="225"/>
    </row>
    <row r="25" spans="2:8" s="223" customFormat="1" ht="15" customHeight="1" x14ac:dyDescent="0.25">
      <c r="B25" s="260">
        <v>13</v>
      </c>
      <c r="C25" s="303" t="s">
        <v>123</v>
      </c>
      <c r="D25" s="270" t="s">
        <v>71</v>
      </c>
      <c r="E25" s="261" t="s">
        <v>46</v>
      </c>
      <c r="F25" s="261" t="s">
        <v>47</v>
      </c>
      <c r="G25" s="260" t="s">
        <v>48</v>
      </c>
    </row>
    <row r="26" spans="2:8" s="223" customFormat="1" ht="15" customHeight="1" x14ac:dyDescent="0.25">
      <c r="B26" s="260">
        <v>14</v>
      </c>
      <c r="C26" s="303" t="s">
        <v>124</v>
      </c>
      <c r="D26" s="270" t="s">
        <v>125</v>
      </c>
      <c r="E26" s="261" t="s">
        <v>46</v>
      </c>
      <c r="F26" s="261" t="s">
        <v>47</v>
      </c>
      <c r="G26" s="260" t="s">
        <v>48</v>
      </c>
      <c r="H26" s="224"/>
    </row>
    <row r="27" spans="2:8" s="223" customFormat="1" ht="15" customHeight="1" x14ac:dyDescent="0.25">
      <c r="B27" s="260">
        <v>15</v>
      </c>
      <c r="C27" s="303" t="s">
        <v>126</v>
      </c>
      <c r="D27" s="270" t="s">
        <v>127</v>
      </c>
      <c r="E27" s="261" t="s">
        <v>46</v>
      </c>
      <c r="F27" s="261" t="s">
        <v>47</v>
      </c>
      <c r="G27" s="260" t="s">
        <v>54</v>
      </c>
    </row>
    <row r="28" spans="2:8" s="223" customFormat="1" ht="15" customHeight="1" x14ac:dyDescent="0.25">
      <c r="B28" s="260">
        <v>16</v>
      </c>
      <c r="C28" s="303" t="s">
        <v>128</v>
      </c>
      <c r="D28" s="270" t="s">
        <v>129</v>
      </c>
      <c r="E28" s="261" t="s">
        <v>46</v>
      </c>
      <c r="F28" s="261" t="s">
        <v>47</v>
      </c>
      <c r="G28" s="260" t="s">
        <v>48</v>
      </c>
    </row>
    <row r="29" spans="2:8" s="223" customFormat="1" ht="15" customHeight="1" x14ac:dyDescent="0.25">
      <c r="B29" s="260">
        <v>17.100000000000001</v>
      </c>
      <c r="C29" s="303" t="s">
        <v>130</v>
      </c>
      <c r="D29" s="270" t="s">
        <v>131</v>
      </c>
      <c r="E29" s="261" t="s">
        <v>46</v>
      </c>
      <c r="F29" s="261" t="s">
        <v>47</v>
      </c>
      <c r="G29" s="260" t="s">
        <v>48</v>
      </c>
    </row>
    <row r="30" spans="2:8" s="223" customFormat="1" ht="15" customHeight="1" x14ac:dyDescent="0.25">
      <c r="B30" s="260">
        <v>17.2</v>
      </c>
      <c r="C30" s="303" t="s">
        <v>132</v>
      </c>
      <c r="D30" s="270" t="s">
        <v>133</v>
      </c>
      <c r="E30" s="261" t="s">
        <v>46</v>
      </c>
      <c r="F30" s="261" t="s">
        <v>47</v>
      </c>
      <c r="G30" s="260" t="s">
        <v>48</v>
      </c>
    </row>
    <row r="31" spans="2:8" s="223" customFormat="1" ht="15" customHeight="1" x14ac:dyDescent="0.25">
      <c r="B31" s="260">
        <v>18</v>
      </c>
      <c r="C31" s="303" t="s">
        <v>134</v>
      </c>
      <c r="D31" s="270" t="s">
        <v>135</v>
      </c>
      <c r="E31" s="261" t="s">
        <v>46</v>
      </c>
      <c r="F31" s="261" t="s">
        <v>47</v>
      </c>
      <c r="G31" s="260" t="s">
        <v>48</v>
      </c>
    </row>
    <row r="32" spans="2:8" s="223" customFormat="1" ht="15" customHeight="1" x14ac:dyDescent="0.25">
      <c r="B32" s="260">
        <v>19</v>
      </c>
      <c r="C32" s="303" t="s">
        <v>136</v>
      </c>
      <c r="D32" s="260">
        <v>86</v>
      </c>
      <c r="E32" s="261" t="s">
        <v>46</v>
      </c>
      <c r="F32" s="261" t="s">
        <v>47</v>
      </c>
      <c r="G32" s="260" t="s">
        <v>48</v>
      </c>
    </row>
    <row r="33" spans="2:24" s="223" customFormat="1" ht="15" customHeight="1" x14ac:dyDescent="0.25">
      <c r="B33" s="260">
        <v>20</v>
      </c>
      <c r="C33" s="303" t="s">
        <v>137</v>
      </c>
      <c r="D33" s="270" t="s">
        <v>138</v>
      </c>
      <c r="E33" s="261" t="s">
        <v>46</v>
      </c>
      <c r="F33" s="261" t="s">
        <v>47</v>
      </c>
      <c r="G33" s="260" t="s">
        <v>48</v>
      </c>
    </row>
    <row r="34" spans="2:24" s="223" customFormat="1" ht="15" customHeight="1" x14ac:dyDescent="0.25">
      <c r="B34" s="260">
        <v>21</v>
      </c>
      <c r="C34" s="303" t="s">
        <v>139</v>
      </c>
      <c r="D34" s="260" t="s">
        <v>140</v>
      </c>
      <c r="E34" s="261" t="s">
        <v>46</v>
      </c>
      <c r="F34" s="261" t="s">
        <v>47</v>
      </c>
      <c r="G34" s="260" t="s">
        <v>48</v>
      </c>
      <c r="H34" s="224"/>
    </row>
    <row r="35" spans="2:24" s="223" customFormat="1" ht="15" hidden="1" customHeight="1" x14ac:dyDescent="0.25">
      <c r="B35" s="260">
        <v>22</v>
      </c>
      <c r="C35" s="303" t="s">
        <v>141</v>
      </c>
      <c r="D35" s="260" t="s">
        <v>142</v>
      </c>
      <c r="E35" s="261" t="s">
        <v>49</v>
      </c>
      <c r="F35" s="261" t="s">
        <v>47</v>
      </c>
      <c r="G35" s="260" t="s">
        <v>48</v>
      </c>
      <c r="H35" s="224"/>
    </row>
    <row r="36" spans="2:24" s="223" customFormat="1" ht="15" hidden="1" customHeight="1" x14ac:dyDescent="0.25">
      <c r="B36" s="260">
        <v>23</v>
      </c>
      <c r="C36" s="303" t="s">
        <v>143</v>
      </c>
      <c r="D36" s="270" t="s">
        <v>144</v>
      </c>
      <c r="E36" s="261" t="s">
        <v>49</v>
      </c>
      <c r="F36" s="261" t="s">
        <v>47</v>
      </c>
      <c r="G36" s="260" t="s">
        <v>48</v>
      </c>
      <c r="M36" s="224"/>
      <c r="N36" s="224"/>
      <c r="O36" s="224"/>
      <c r="P36" s="224"/>
      <c r="Q36" s="224"/>
      <c r="R36" s="224"/>
    </row>
    <row r="37" spans="2:24" s="223" customFormat="1" ht="15" hidden="1" customHeight="1" x14ac:dyDescent="0.25">
      <c r="B37" s="260">
        <v>24.1</v>
      </c>
      <c r="C37" s="303" t="s">
        <v>145</v>
      </c>
      <c r="D37" s="260" t="s">
        <v>144</v>
      </c>
      <c r="E37" s="261" t="s">
        <v>49</v>
      </c>
      <c r="F37" s="261" t="s">
        <v>47</v>
      </c>
      <c r="G37" s="260" t="s">
        <v>48</v>
      </c>
    </row>
    <row r="38" spans="2:24" s="223" customFormat="1" ht="15" hidden="1" customHeight="1" x14ac:dyDescent="0.25">
      <c r="B38" s="260">
        <v>24.2</v>
      </c>
      <c r="C38" s="303" t="s">
        <v>145</v>
      </c>
      <c r="D38" s="270" t="s">
        <v>144</v>
      </c>
      <c r="E38" s="261" t="s">
        <v>49</v>
      </c>
      <c r="F38" s="261" t="s">
        <v>47</v>
      </c>
      <c r="G38" s="260" t="s">
        <v>48</v>
      </c>
    </row>
    <row r="39" spans="2:24" s="223" customFormat="1" ht="15" hidden="1" customHeight="1" x14ac:dyDescent="0.25">
      <c r="B39" s="260">
        <v>24.3</v>
      </c>
      <c r="C39" s="303" t="s">
        <v>146</v>
      </c>
      <c r="D39" s="270" t="s">
        <v>147</v>
      </c>
      <c r="E39" s="261" t="s">
        <v>49</v>
      </c>
      <c r="F39" s="261" t="s">
        <v>47</v>
      </c>
      <c r="G39" s="260" t="s">
        <v>48</v>
      </c>
    </row>
    <row r="40" spans="2:24" s="223" customFormat="1" ht="15" customHeight="1" x14ac:dyDescent="0.25">
      <c r="B40" s="260">
        <v>25</v>
      </c>
      <c r="C40" s="303" t="s">
        <v>148</v>
      </c>
      <c r="D40" s="270" t="s">
        <v>149</v>
      </c>
      <c r="E40" s="261" t="s">
        <v>46</v>
      </c>
      <c r="F40" s="261" t="s">
        <v>47</v>
      </c>
      <c r="G40" s="260" t="s">
        <v>48</v>
      </c>
      <c r="H40" s="224"/>
    </row>
    <row r="41" spans="2:24" s="223" customFormat="1" ht="15" customHeight="1" x14ac:dyDescent="0.25">
      <c r="B41" s="260">
        <v>26</v>
      </c>
      <c r="C41" s="303" t="s">
        <v>150</v>
      </c>
      <c r="D41" s="260" t="s">
        <v>151</v>
      </c>
      <c r="E41" s="261" t="s">
        <v>46</v>
      </c>
      <c r="F41" s="261" t="s">
        <v>47</v>
      </c>
      <c r="G41" s="260" t="s">
        <v>48</v>
      </c>
    </row>
    <row r="42" spans="2:24" s="223" customFormat="1" ht="15" customHeight="1" x14ac:dyDescent="0.25">
      <c r="B42" s="260">
        <v>27</v>
      </c>
      <c r="C42" s="303" t="s">
        <v>152</v>
      </c>
      <c r="D42" s="260" t="s">
        <v>153</v>
      </c>
      <c r="E42" s="261" t="s">
        <v>46</v>
      </c>
      <c r="F42" s="261" t="s">
        <v>47</v>
      </c>
      <c r="G42" s="260" t="s">
        <v>48</v>
      </c>
    </row>
    <row r="43" spans="2:24" s="223" customFormat="1" ht="15" customHeight="1" x14ac:dyDescent="0.25">
      <c r="B43" s="260">
        <v>28</v>
      </c>
      <c r="C43" s="303" t="s">
        <v>154</v>
      </c>
      <c r="D43" s="260" t="s">
        <v>155</v>
      </c>
      <c r="E43" s="261" t="s">
        <v>46</v>
      </c>
      <c r="F43" s="261" t="s">
        <v>47</v>
      </c>
      <c r="G43" s="260" t="s">
        <v>48</v>
      </c>
      <c r="H43" s="224"/>
      <c r="S43" s="224"/>
      <c r="T43" s="224"/>
      <c r="U43" s="224"/>
      <c r="V43" s="224"/>
      <c r="W43" s="224"/>
      <c r="X43" s="224"/>
    </row>
    <row r="44" spans="2:24" s="223" customFormat="1" ht="15" customHeight="1" x14ac:dyDescent="0.25">
      <c r="B44" s="260">
        <v>29</v>
      </c>
      <c r="C44" s="303" t="s">
        <v>156</v>
      </c>
      <c r="D44" s="260" t="s">
        <v>157</v>
      </c>
      <c r="E44" s="261" t="s">
        <v>46</v>
      </c>
      <c r="F44" s="261" t="s">
        <v>47</v>
      </c>
      <c r="G44" s="260" t="s">
        <v>48</v>
      </c>
    </row>
    <row r="45" spans="2:24" s="223" customFormat="1" ht="15" customHeight="1" x14ac:dyDescent="0.25">
      <c r="B45" s="260">
        <v>30</v>
      </c>
      <c r="C45" s="303" t="s">
        <v>158</v>
      </c>
      <c r="D45" s="270" t="s">
        <v>159</v>
      </c>
      <c r="E45" s="261" t="s">
        <v>46</v>
      </c>
      <c r="F45" s="261" t="s">
        <v>47</v>
      </c>
      <c r="G45" s="260" t="s">
        <v>48</v>
      </c>
    </row>
    <row r="46" spans="2:24" s="223" customFormat="1" ht="15" customHeight="1" x14ac:dyDescent="0.25">
      <c r="B46" s="260">
        <v>31</v>
      </c>
      <c r="C46" s="303" t="s">
        <v>160</v>
      </c>
      <c r="D46" s="270" t="s">
        <v>161</v>
      </c>
      <c r="E46" s="261" t="s">
        <v>46</v>
      </c>
      <c r="F46" s="261" t="s">
        <v>47</v>
      </c>
      <c r="G46" s="260" t="s">
        <v>48</v>
      </c>
    </row>
    <row r="47" spans="2:24" s="223" customFormat="1" ht="15" customHeight="1" x14ac:dyDescent="0.25">
      <c r="B47" s="260">
        <v>32</v>
      </c>
      <c r="C47" s="303" t="s">
        <v>162</v>
      </c>
      <c r="D47" s="270" t="s">
        <v>163</v>
      </c>
      <c r="E47" s="261" t="s">
        <v>46</v>
      </c>
      <c r="F47" s="261" t="s">
        <v>47</v>
      </c>
      <c r="G47" s="260" t="s">
        <v>48</v>
      </c>
    </row>
    <row r="48" spans="2:24" s="223" customFormat="1" ht="15" customHeight="1" x14ac:dyDescent="0.25">
      <c r="B48" s="260">
        <v>33</v>
      </c>
      <c r="C48" s="303" t="s">
        <v>164</v>
      </c>
      <c r="D48" s="270" t="s">
        <v>165</v>
      </c>
      <c r="E48" s="261" t="s">
        <v>46</v>
      </c>
      <c r="F48" s="261" t="s">
        <v>47</v>
      </c>
      <c r="G48" s="260" t="s">
        <v>48</v>
      </c>
    </row>
    <row r="49" spans="2:10" s="223" customFormat="1" ht="15" hidden="1" customHeight="1" x14ac:dyDescent="0.25">
      <c r="B49" s="260">
        <v>34.1</v>
      </c>
      <c r="C49" s="282" t="s">
        <v>55</v>
      </c>
      <c r="D49" s="270" t="s">
        <v>56</v>
      </c>
      <c r="E49" s="261" t="s">
        <v>49</v>
      </c>
      <c r="F49" s="261" t="s">
        <v>47</v>
      </c>
      <c r="G49" s="260" t="s">
        <v>48</v>
      </c>
    </row>
    <row r="50" spans="2:10" s="223" customFormat="1" ht="15" hidden="1" customHeight="1" x14ac:dyDescent="0.25">
      <c r="B50" s="260">
        <v>34.200000000000003</v>
      </c>
      <c r="C50" s="282" t="s">
        <v>57</v>
      </c>
      <c r="D50" s="270" t="s">
        <v>58</v>
      </c>
      <c r="E50" s="261" t="s">
        <v>49</v>
      </c>
      <c r="F50" s="261" t="s">
        <v>47</v>
      </c>
      <c r="G50" s="260" t="s">
        <v>48</v>
      </c>
      <c r="H50" s="224"/>
    </row>
    <row r="51" spans="2:10" s="223" customFormat="1" ht="15" hidden="1" customHeight="1" x14ac:dyDescent="0.25">
      <c r="B51" s="260">
        <v>35</v>
      </c>
      <c r="C51" s="282" t="s">
        <v>59</v>
      </c>
      <c r="D51" s="270" t="s">
        <v>60</v>
      </c>
      <c r="E51" s="261" t="s">
        <v>49</v>
      </c>
      <c r="F51" s="261" t="s">
        <v>47</v>
      </c>
      <c r="G51" s="260" t="s">
        <v>48</v>
      </c>
    </row>
    <row r="52" spans="2:10" s="223" customFormat="1" ht="15" customHeight="1" x14ac:dyDescent="0.25">
      <c r="B52" s="260">
        <v>36</v>
      </c>
      <c r="C52" s="303" t="s">
        <v>166</v>
      </c>
      <c r="D52" s="270" t="s">
        <v>167</v>
      </c>
      <c r="E52" s="261" t="s">
        <v>46</v>
      </c>
      <c r="F52" s="261" t="s">
        <v>47</v>
      </c>
      <c r="G52" s="260" t="s">
        <v>48</v>
      </c>
    </row>
    <row r="53" spans="2:10" s="223" customFormat="1" ht="15" customHeight="1" x14ac:dyDescent="0.25">
      <c r="B53" s="260">
        <v>37</v>
      </c>
      <c r="C53" s="303" t="s">
        <v>168</v>
      </c>
      <c r="D53" s="270" t="s">
        <v>169</v>
      </c>
      <c r="E53" s="261" t="s">
        <v>46</v>
      </c>
      <c r="F53" s="261" t="s">
        <v>47</v>
      </c>
      <c r="G53" s="260" t="s">
        <v>50</v>
      </c>
    </row>
    <row r="54" spans="2:10" s="223" customFormat="1" ht="15" customHeight="1" x14ac:dyDescent="0.25">
      <c r="B54" s="260">
        <v>38</v>
      </c>
      <c r="C54" s="303" t="s">
        <v>170</v>
      </c>
      <c r="D54" s="270" t="s">
        <v>171</v>
      </c>
      <c r="E54" s="261" t="s">
        <v>46</v>
      </c>
      <c r="F54" s="261" t="s">
        <v>47</v>
      </c>
      <c r="G54" s="260" t="s">
        <v>50</v>
      </c>
    </row>
    <row r="55" spans="2:10" s="223" customFormat="1" ht="15" customHeight="1" x14ac:dyDescent="0.25">
      <c r="B55" s="260">
        <v>39</v>
      </c>
      <c r="C55" s="303" t="s">
        <v>172</v>
      </c>
      <c r="D55" s="270" t="s">
        <v>173</v>
      </c>
      <c r="E55" s="261" t="s">
        <v>46</v>
      </c>
      <c r="F55" s="261" t="s">
        <v>47</v>
      </c>
      <c r="G55" s="260" t="s">
        <v>48</v>
      </c>
    </row>
    <row r="56" spans="2:10" s="223" customFormat="1" ht="15" customHeight="1" x14ac:dyDescent="0.25">
      <c r="B56" s="260">
        <v>40</v>
      </c>
      <c r="C56" s="303" t="s">
        <v>174</v>
      </c>
      <c r="D56" s="270" t="s">
        <v>175</v>
      </c>
      <c r="E56" s="261" t="s">
        <v>46</v>
      </c>
      <c r="F56" s="261" t="s">
        <v>47</v>
      </c>
      <c r="G56" s="260" t="s">
        <v>48</v>
      </c>
      <c r="H56" s="224"/>
    </row>
    <row r="57" spans="2:10" s="223" customFormat="1" ht="15" customHeight="1" x14ac:dyDescent="0.25">
      <c r="B57" s="260">
        <v>41</v>
      </c>
      <c r="C57" s="303" t="s">
        <v>176</v>
      </c>
      <c r="D57" s="270" t="s">
        <v>177</v>
      </c>
      <c r="E57" s="261" t="s">
        <v>46</v>
      </c>
      <c r="F57" s="261" t="s">
        <v>47</v>
      </c>
      <c r="G57" s="260" t="s">
        <v>50</v>
      </c>
    </row>
    <row r="58" spans="2:10" s="223" customFormat="1" ht="15" customHeight="1" x14ac:dyDescent="0.25">
      <c r="B58" s="260">
        <v>42</v>
      </c>
      <c r="C58" s="303" t="s">
        <v>178</v>
      </c>
      <c r="D58" s="270" t="s">
        <v>61</v>
      </c>
      <c r="E58" s="261" t="s">
        <v>46</v>
      </c>
      <c r="F58" s="261" t="s">
        <v>62</v>
      </c>
      <c r="G58" s="260" t="s">
        <v>48</v>
      </c>
      <c r="H58" s="226"/>
      <c r="I58" s="226"/>
      <c r="J58" s="226"/>
    </row>
    <row r="59" spans="2:10" s="223" customFormat="1" ht="15" customHeight="1" x14ac:dyDescent="0.25">
      <c r="B59" s="260">
        <v>43</v>
      </c>
      <c r="C59" s="303" t="s">
        <v>179</v>
      </c>
      <c r="D59" s="270" t="s">
        <v>63</v>
      </c>
      <c r="E59" s="261" t="s">
        <v>46</v>
      </c>
      <c r="F59" s="261" t="s">
        <v>62</v>
      </c>
      <c r="G59" s="260" t="s">
        <v>48</v>
      </c>
      <c r="H59" s="226"/>
      <c r="I59" s="226"/>
      <c r="J59" s="226"/>
    </row>
    <row r="60" spans="2:10" s="223" customFormat="1" ht="15" customHeight="1" x14ac:dyDescent="0.25">
      <c r="B60" s="260">
        <v>44</v>
      </c>
      <c r="C60" s="303" t="s">
        <v>180</v>
      </c>
      <c r="D60" s="270" t="s">
        <v>63</v>
      </c>
      <c r="E60" s="261" t="s">
        <v>46</v>
      </c>
      <c r="F60" s="261" t="s">
        <v>62</v>
      </c>
      <c r="G60" s="260" t="s">
        <v>48</v>
      </c>
      <c r="H60" s="226"/>
      <c r="I60" s="226"/>
      <c r="J60" s="226"/>
    </row>
    <row r="61" spans="2:10" s="223" customFormat="1" ht="15" customHeight="1" x14ac:dyDescent="0.25">
      <c r="B61" s="260">
        <v>45.1</v>
      </c>
      <c r="C61" s="303" t="s">
        <v>181</v>
      </c>
      <c r="D61" s="270" t="s">
        <v>64</v>
      </c>
      <c r="E61" s="261" t="s">
        <v>46</v>
      </c>
      <c r="F61" s="261" t="s">
        <v>62</v>
      </c>
      <c r="G61" s="260" t="s">
        <v>48</v>
      </c>
      <c r="H61" s="226"/>
      <c r="I61" s="226"/>
      <c r="J61" s="226"/>
    </row>
    <row r="62" spans="2:10" s="223" customFormat="1" ht="15" customHeight="1" x14ac:dyDescent="0.25">
      <c r="B62" s="260">
        <v>45.2</v>
      </c>
      <c r="C62" s="303" t="s">
        <v>182</v>
      </c>
      <c r="D62" s="270" t="s">
        <v>65</v>
      </c>
      <c r="E62" s="261" t="s">
        <v>46</v>
      </c>
      <c r="F62" s="261" t="s">
        <v>62</v>
      </c>
      <c r="G62" s="260" t="s">
        <v>48</v>
      </c>
      <c r="H62" s="226"/>
      <c r="I62" s="226"/>
      <c r="J62" s="226"/>
    </row>
    <row r="63" spans="2:10" s="223" customFormat="1" ht="15" customHeight="1" x14ac:dyDescent="0.25">
      <c r="B63" s="260">
        <v>46.1</v>
      </c>
      <c r="C63" s="303" t="s">
        <v>183</v>
      </c>
      <c r="D63" s="270" t="s">
        <v>184</v>
      </c>
      <c r="E63" s="261" t="s">
        <v>46</v>
      </c>
      <c r="F63" s="261" t="s">
        <v>62</v>
      </c>
      <c r="G63" s="260" t="s">
        <v>50</v>
      </c>
      <c r="H63" s="226"/>
      <c r="I63" s="226"/>
      <c r="J63" s="226"/>
    </row>
    <row r="64" spans="2:10" s="223" customFormat="1" ht="15" customHeight="1" x14ac:dyDescent="0.25">
      <c r="B64" s="260">
        <v>46.2</v>
      </c>
      <c r="C64" s="303" t="s">
        <v>185</v>
      </c>
      <c r="D64" s="270" t="s">
        <v>186</v>
      </c>
      <c r="E64" s="261" t="s">
        <v>46</v>
      </c>
      <c r="F64" s="261" t="s">
        <v>62</v>
      </c>
      <c r="G64" s="260" t="s">
        <v>50</v>
      </c>
      <c r="H64" s="226"/>
      <c r="I64" s="226"/>
      <c r="J64" s="226"/>
    </row>
    <row r="65" spans="2:10" s="223" customFormat="1" ht="15" hidden="1" customHeight="1" x14ac:dyDescent="0.25">
      <c r="B65" s="260">
        <v>47</v>
      </c>
      <c r="C65" s="303" t="s">
        <v>187</v>
      </c>
      <c r="D65" s="283" t="s">
        <v>66</v>
      </c>
      <c r="E65" s="284" t="s">
        <v>67</v>
      </c>
      <c r="F65" s="261" t="s">
        <v>62</v>
      </c>
      <c r="G65" s="284" t="s">
        <v>67</v>
      </c>
      <c r="H65" s="226"/>
      <c r="I65" s="226"/>
      <c r="J65" s="226"/>
    </row>
    <row r="66" spans="2:10" s="223" customFormat="1" ht="15" hidden="1" customHeight="1" x14ac:dyDescent="0.25">
      <c r="B66" s="260">
        <v>48</v>
      </c>
      <c r="C66" s="303" t="s">
        <v>188</v>
      </c>
      <c r="D66" s="270" t="s">
        <v>68</v>
      </c>
      <c r="E66" s="261" t="s">
        <v>49</v>
      </c>
      <c r="F66" s="261" t="s">
        <v>62</v>
      </c>
      <c r="G66" s="260" t="s">
        <v>50</v>
      </c>
      <c r="H66" s="226"/>
      <c r="I66" s="226"/>
      <c r="J66" s="226"/>
    </row>
    <row r="67" spans="2:10" s="223" customFormat="1" ht="15" hidden="1" customHeight="1" x14ac:dyDescent="0.25">
      <c r="B67" s="260">
        <v>49</v>
      </c>
      <c r="C67" s="303" t="s">
        <v>189</v>
      </c>
      <c r="D67" s="270" t="s">
        <v>72</v>
      </c>
      <c r="E67" s="284" t="s">
        <v>67</v>
      </c>
      <c r="F67" s="284" t="s">
        <v>67</v>
      </c>
      <c r="G67" s="284" t="s">
        <v>67</v>
      </c>
      <c r="H67" s="226"/>
      <c r="I67" s="226"/>
      <c r="J67" s="226"/>
    </row>
    <row r="68" spans="2:10" s="223" customFormat="1" ht="15" customHeight="1" x14ac:dyDescent="0.25">
      <c r="B68" s="260">
        <v>50</v>
      </c>
      <c r="C68" s="303" t="s">
        <v>190</v>
      </c>
      <c r="D68" s="270" t="s">
        <v>69</v>
      </c>
      <c r="E68" s="284" t="s">
        <v>46</v>
      </c>
      <c r="F68" s="261" t="s">
        <v>62</v>
      </c>
      <c r="G68" s="260" t="s">
        <v>50</v>
      </c>
      <c r="H68" s="226"/>
      <c r="I68" s="226"/>
      <c r="J68" s="226"/>
    </row>
    <row r="69" spans="2:10" s="223" customFormat="1" ht="15" customHeight="1" x14ac:dyDescent="0.25">
      <c r="B69" s="260">
        <v>51</v>
      </c>
      <c r="C69" s="303" t="s">
        <v>191</v>
      </c>
      <c r="D69" s="270" t="s">
        <v>73</v>
      </c>
      <c r="E69" s="261" t="s">
        <v>46</v>
      </c>
      <c r="F69" s="261" t="s">
        <v>62</v>
      </c>
      <c r="G69" s="260" t="s">
        <v>48</v>
      </c>
      <c r="H69" s="226"/>
      <c r="I69" s="226"/>
      <c r="J69" s="226"/>
    </row>
    <row r="70" spans="2:10" s="223" customFormat="1" ht="15" customHeight="1" x14ac:dyDescent="0.25">
      <c r="B70" s="260">
        <v>52</v>
      </c>
      <c r="C70" s="303" t="s">
        <v>192</v>
      </c>
      <c r="D70" s="285" t="s">
        <v>70</v>
      </c>
      <c r="E70" s="286" t="s">
        <v>46</v>
      </c>
      <c r="F70" s="286" t="s">
        <v>47</v>
      </c>
      <c r="G70" s="286" t="s">
        <v>67</v>
      </c>
      <c r="H70" s="226"/>
      <c r="I70" s="226"/>
      <c r="J70" s="226"/>
    </row>
    <row r="71" spans="2:10" s="223" customFormat="1" ht="15" customHeight="1" x14ac:dyDescent="0.25">
      <c r="B71" s="260">
        <v>53</v>
      </c>
      <c r="C71" s="303" t="s">
        <v>193</v>
      </c>
      <c r="D71" s="304" t="s">
        <v>194</v>
      </c>
      <c r="E71" s="286" t="s">
        <v>46</v>
      </c>
      <c r="F71" s="286" t="s">
        <v>62</v>
      </c>
      <c r="G71" s="286" t="s">
        <v>50</v>
      </c>
      <c r="H71" s="226"/>
      <c r="I71" s="226"/>
      <c r="J71" s="226"/>
    </row>
    <row r="72" spans="2:10" s="223" customFormat="1" ht="15" customHeight="1" x14ac:dyDescent="0.25">
      <c r="B72" s="260">
        <v>54</v>
      </c>
      <c r="C72" s="303" t="s">
        <v>195</v>
      </c>
      <c r="D72" s="304" t="s">
        <v>196</v>
      </c>
      <c r="E72" s="286" t="s">
        <v>46</v>
      </c>
      <c r="F72" s="286" t="s">
        <v>62</v>
      </c>
      <c r="G72" s="286" t="s">
        <v>50</v>
      </c>
      <c r="H72" s="226"/>
      <c r="I72" s="226"/>
      <c r="J72" s="226"/>
    </row>
    <row r="73" spans="2:10" s="223" customFormat="1" ht="15" customHeight="1" x14ac:dyDescent="0.25">
      <c r="B73" s="260">
        <v>55</v>
      </c>
      <c r="C73" s="303" t="s">
        <v>197</v>
      </c>
      <c r="D73" s="270" t="s">
        <v>0</v>
      </c>
      <c r="E73" s="261" t="s">
        <v>46</v>
      </c>
      <c r="F73" s="261" t="s">
        <v>62</v>
      </c>
      <c r="G73" s="260" t="s">
        <v>50</v>
      </c>
      <c r="H73" s="226"/>
      <c r="I73" s="226"/>
      <c r="J73" s="226"/>
    </row>
    <row r="74" spans="2:10" s="223" customFormat="1" ht="7.5" customHeight="1" thickBot="1" x14ac:dyDescent="0.3">
      <c r="B74" s="264"/>
      <c r="C74" s="265"/>
      <c r="D74" s="266"/>
      <c r="E74" s="267"/>
      <c r="F74" s="267"/>
      <c r="G74" s="268"/>
      <c r="H74" s="226"/>
      <c r="I74" s="226"/>
      <c r="J74" s="226"/>
    </row>
    <row r="75" spans="2:10" s="223" customFormat="1" ht="7.5" customHeight="1" x14ac:dyDescent="0.25">
      <c r="B75" s="227"/>
      <c r="C75" s="228"/>
      <c r="D75" s="229"/>
      <c r="E75" s="229"/>
      <c r="F75" s="230"/>
      <c r="G75" s="230"/>
      <c r="H75" s="226"/>
      <c r="I75" s="226"/>
      <c r="J75" s="226"/>
    </row>
    <row r="76" spans="2:10" s="223" customFormat="1" ht="7.5" customHeight="1" x14ac:dyDescent="0.25">
      <c r="B76" s="231"/>
      <c r="C76" s="232"/>
      <c r="F76" s="233"/>
      <c r="G76" s="233"/>
      <c r="H76" s="226"/>
      <c r="I76" s="226"/>
      <c r="J76" s="226"/>
    </row>
    <row r="77" spans="2:10" s="223" customFormat="1" ht="15" customHeight="1" x14ac:dyDescent="0.25">
      <c r="B77" s="231"/>
      <c r="C77" s="234"/>
      <c r="D77" s="235"/>
      <c r="E77" s="236"/>
      <c r="F77" s="237"/>
      <c r="G77" s="233"/>
      <c r="H77" s="226"/>
      <c r="I77" s="226"/>
      <c r="J77" s="226"/>
    </row>
    <row r="78" spans="2:10" s="223" customFormat="1" ht="15" customHeight="1" x14ac:dyDescent="0.25">
      <c r="B78" s="231"/>
      <c r="C78" s="232"/>
      <c r="F78" s="233"/>
      <c r="G78" s="233"/>
      <c r="H78" s="226"/>
      <c r="I78" s="226"/>
      <c r="J78" s="226"/>
    </row>
    <row r="79" spans="2:10" s="223" customFormat="1" ht="11.25" customHeight="1" x14ac:dyDescent="0.25">
      <c r="B79" s="238"/>
      <c r="C79" s="232"/>
      <c r="F79" s="233"/>
      <c r="G79" s="233"/>
      <c r="H79" s="226"/>
      <c r="I79" s="226"/>
      <c r="J79" s="226"/>
    </row>
    <row r="80" spans="2:10" s="223" customFormat="1" ht="11.25" customHeight="1" x14ac:dyDescent="0.25">
      <c r="B80" s="238"/>
      <c r="C80" s="232"/>
      <c r="F80" s="233"/>
      <c r="G80" s="233"/>
    </row>
    <row r="81" spans="2:93" x14ac:dyDescent="0.25">
      <c r="B81" s="239"/>
      <c r="C81" s="232"/>
    </row>
    <row r="82" spans="2:93" x14ac:dyDescent="0.25">
      <c r="C82" s="232"/>
    </row>
    <row r="83" spans="2:93" x14ac:dyDescent="0.25">
      <c r="C83" s="232"/>
    </row>
    <row r="84" spans="2:93" x14ac:dyDescent="0.25">
      <c r="C84" s="232"/>
    </row>
    <row r="85" spans="2:93" s="241" customFormat="1" x14ac:dyDescent="0.25">
      <c r="B85" s="240"/>
      <c r="C85" s="232"/>
      <c r="D85" s="218"/>
      <c r="E85" s="218"/>
      <c r="F85" s="220"/>
      <c r="G85" s="220"/>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8"/>
      <c r="AZ85" s="218"/>
      <c r="BA85" s="218"/>
      <c r="BB85" s="218"/>
      <c r="BC85" s="218"/>
      <c r="BD85" s="218"/>
      <c r="BE85" s="218"/>
      <c r="BF85" s="218"/>
      <c r="BG85" s="218"/>
      <c r="BH85" s="218"/>
      <c r="BI85" s="218"/>
      <c r="BJ85" s="218"/>
      <c r="BK85" s="218"/>
      <c r="BL85" s="218"/>
      <c r="BM85" s="218"/>
      <c r="BN85" s="218"/>
      <c r="BO85" s="218"/>
      <c r="BP85" s="218"/>
      <c r="BQ85" s="218"/>
      <c r="BR85" s="218"/>
      <c r="BS85" s="218"/>
      <c r="BT85" s="218"/>
      <c r="BU85" s="218"/>
      <c r="BV85" s="218"/>
      <c r="BW85" s="218"/>
      <c r="BX85" s="218"/>
      <c r="BY85" s="218"/>
      <c r="BZ85" s="218"/>
      <c r="CA85" s="218"/>
      <c r="CB85" s="218"/>
      <c r="CC85" s="218"/>
      <c r="CD85" s="218"/>
      <c r="CE85" s="218"/>
      <c r="CF85" s="218"/>
      <c r="CG85" s="218"/>
      <c r="CH85" s="218"/>
      <c r="CI85" s="218"/>
      <c r="CJ85" s="218"/>
      <c r="CK85" s="218"/>
      <c r="CL85" s="218"/>
      <c r="CM85" s="218"/>
      <c r="CN85" s="218"/>
      <c r="CO85" s="218"/>
    </row>
    <row r="86" spans="2:93" s="241" customFormat="1" x14ac:dyDescent="0.25">
      <c r="B86" s="240"/>
      <c r="C86" s="232"/>
      <c r="D86" s="218"/>
      <c r="E86" s="218"/>
      <c r="F86" s="220"/>
      <c r="G86" s="220"/>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c r="AU86" s="218"/>
      <c r="AV86" s="218"/>
      <c r="AW86" s="218"/>
      <c r="AX86" s="218"/>
      <c r="AY86" s="218"/>
      <c r="AZ86" s="218"/>
      <c r="BA86" s="218"/>
      <c r="BB86" s="218"/>
      <c r="BC86" s="218"/>
      <c r="BD86" s="218"/>
      <c r="BE86" s="218"/>
      <c r="BF86" s="218"/>
      <c r="BG86" s="218"/>
      <c r="BH86" s="218"/>
      <c r="BI86" s="218"/>
      <c r="BJ86" s="218"/>
      <c r="BK86" s="218"/>
      <c r="BL86" s="218"/>
      <c r="BM86" s="218"/>
      <c r="BN86" s="218"/>
      <c r="BO86" s="218"/>
      <c r="BP86" s="218"/>
      <c r="BQ86" s="218"/>
      <c r="BR86" s="218"/>
      <c r="BS86" s="218"/>
      <c r="BT86" s="218"/>
      <c r="BU86" s="218"/>
      <c r="BV86" s="218"/>
      <c r="BW86" s="218"/>
      <c r="BX86" s="218"/>
      <c r="BY86" s="218"/>
      <c r="BZ86" s="218"/>
      <c r="CA86" s="218"/>
      <c r="CB86" s="218"/>
      <c r="CC86" s="218"/>
      <c r="CD86" s="218"/>
      <c r="CE86" s="218"/>
      <c r="CF86" s="218"/>
      <c r="CG86" s="218"/>
      <c r="CH86" s="218"/>
      <c r="CI86" s="218"/>
      <c r="CJ86" s="218"/>
      <c r="CK86" s="218"/>
      <c r="CL86" s="218"/>
      <c r="CM86" s="218"/>
      <c r="CN86" s="218"/>
      <c r="CO86" s="218"/>
    </row>
    <row r="87" spans="2:93" s="241" customFormat="1" x14ac:dyDescent="0.25">
      <c r="B87" s="240"/>
      <c r="C87" s="232"/>
      <c r="D87" s="218"/>
      <c r="E87" s="218"/>
      <c r="F87" s="220"/>
      <c r="G87" s="220"/>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8"/>
      <c r="AR87" s="218"/>
      <c r="AS87" s="218"/>
      <c r="AT87" s="218"/>
      <c r="AU87" s="218"/>
      <c r="AV87" s="218"/>
      <c r="AW87" s="218"/>
      <c r="AX87" s="218"/>
      <c r="AY87" s="218"/>
      <c r="AZ87" s="218"/>
      <c r="BA87" s="218"/>
      <c r="BB87" s="218"/>
      <c r="BC87" s="218"/>
      <c r="BD87" s="218"/>
      <c r="BE87" s="218"/>
      <c r="BF87" s="218"/>
      <c r="BG87" s="218"/>
      <c r="BH87" s="218"/>
      <c r="BI87" s="218"/>
      <c r="BJ87" s="218"/>
      <c r="BK87" s="218"/>
      <c r="BL87" s="218"/>
      <c r="BM87" s="218"/>
      <c r="BN87" s="218"/>
      <c r="BO87" s="218"/>
      <c r="BP87" s="218"/>
      <c r="BQ87" s="218"/>
      <c r="BR87" s="218"/>
      <c r="BS87" s="218"/>
      <c r="BT87" s="218"/>
      <c r="BU87" s="218"/>
      <c r="BV87" s="218"/>
      <c r="BW87" s="218"/>
      <c r="BX87" s="218"/>
      <c r="BY87" s="218"/>
      <c r="BZ87" s="218"/>
      <c r="CA87" s="218"/>
      <c r="CB87" s="218"/>
      <c r="CC87" s="218"/>
      <c r="CD87" s="218"/>
      <c r="CE87" s="218"/>
      <c r="CF87" s="218"/>
      <c r="CG87" s="218"/>
      <c r="CH87" s="218"/>
      <c r="CI87" s="218"/>
      <c r="CJ87" s="218"/>
      <c r="CK87" s="218"/>
      <c r="CL87" s="218"/>
      <c r="CM87" s="218"/>
      <c r="CN87" s="218"/>
      <c r="CO87" s="218"/>
    </row>
    <row r="88" spans="2:93" s="241" customFormat="1" x14ac:dyDescent="0.25">
      <c r="B88" s="240"/>
      <c r="C88" s="232"/>
      <c r="D88" s="218"/>
      <c r="E88" s="218"/>
      <c r="F88" s="220"/>
      <c r="G88" s="220"/>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c r="AU88" s="218"/>
      <c r="AV88" s="218"/>
      <c r="AW88" s="218"/>
      <c r="AX88" s="218"/>
      <c r="AY88" s="218"/>
      <c r="AZ88" s="218"/>
      <c r="BA88" s="218"/>
      <c r="BB88" s="218"/>
      <c r="BC88" s="218"/>
      <c r="BD88" s="218"/>
      <c r="BE88" s="218"/>
      <c r="BF88" s="218"/>
      <c r="BG88" s="218"/>
      <c r="BH88" s="218"/>
      <c r="BI88" s="218"/>
      <c r="BJ88" s="218"/>
      <c r="BK88" s="218"/>
      <c r="BL88" s="218"/>
      <c r="BM88" s="218"/>
      <c r="BN88" s="218"/>
      <c r="BO88" s="218"/>
      <c r="BP88" s="218"/>
      <c r="BQ88" s="218"/>
      <c r="BR88" s="218"/>
      <c r="BS88" s="218"/>
      <c r="BT88" s="218"/>
      <c r="BU88" s="218"/>
      <c r="BV88" s="218"/>
      <c r="BW88" s="218"/>
      <c r="BX88" s="218"/>
      <c r="BY88" s="218"/>
      <c r="BZ88" s="218"/>
      <c r="CA88" s="218"/>
      <c r="CB88" s="218"/>
      <c r="CC88" s="218"/>
      <c r="CD88" s="218"/>
      <c r="CE88" s="218"/>
      <c r="CF88" s="218"/>
      <c r="CG88" s="218"/>
      <c r="CH88" s="218"/>
      <c r="CI88" s="218"/>
      <c r="CJ88" s="218"/>
      <c r="CK88" s="218"/>
      <c r="CL88" s="218"/>
      <c r="CM88" s="218"/>
      <c r="CN88" s="218"/>
      <c r="CO88" s="218"/>
    </row>
    <row r="89" spans="2:93" s="241" customFormat="1" x14ac:dyDescent="0.25">
      <c r="B89" s="240"/>
      <c r="C89" s="232"/>
      <c r="D89" s="218"/>
      <c r="E89" s="218"/>
      <c r="F89" s="220"/>
      <c r="G89" s="220"/>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s="218"/>
      <c r="AR89" s="218"/>
      <c r="AS89" s="218"/>
      <c r="AT89" s="218"/>
      <c r="AU89" s="218"/>
      <c r="AV89" s="218"/>
      <c r="AW89" s="218"/>
      <c r="AX89" s="218"/>
      <c r="AY89" s="218"/>
      <c r="AZ89" s="218"/>
      <c r="BA89" s="218"/>
      <c r="BB89" s="218"/>
      <c r="BC89" s="218"/>
      <c r="BD89" s="218"/>
      <c r="BE89" s="218"/>
      <c r="BF89" s="218"/>
      <c r="BG89" s="218"/>
      <c r="BH89" s="218"/>
      <c r="BI89" s="218"/>
      <c r="BJ89" s="218"/>
      <c r="BK89" s="218"/>
      <c r="BL89" s="218"/>
      <c r="BM89" s="218"/>
      <c r="BN89" s="218"/>
      <c r="BO89" s="218"/>
      <c r="BP89" s="218"/>
      <c r="BQ89" s="218"/>
      <c r="BR89" s="218"/>
      <c r="BS89" s="218"/>
      <c r="BT89" s="218"/>
      <c r="BU89" s="218"/>
      <c r="BV89" s="218"/>
      <c r="BW89" s="218"/>
      <c r="BX89" s="218"/>
      <c r="BY89" s="218"/>
      <c r="BZ89" s="218"/>
      <c r="CA89" s="218"/>
      <c r="CB89" s="218"/>
      <c r="CC89" s="218"/>
      <c r="CD89" s="218"/>
      <c r="CE89" s="218"/>
      <c r="CF89" s="218"/>
      <c r="CG89" s="218"/>
      <c r="CH89" s="218"/>
      <c r="CI89" s="218"/>
      <c r="CJ89" s="218"/>
      <c r="CK89" s="218"/>
      <c r="CL89" s="218"/>
      <c r="CM89" s="218"/>
      <c r="CN89" s="218"/>
      <c r="CO89" s="218"/>
    </row>
    <row r="90" spans="2:93" s="241" customFormat="1" x14ac:dyDescent="0.25">
      <c r="B90" s="240"/>
      <c r="C90" s="232"/>
      <c r="D90" s="218"/>
      <c r="E90" s="218"/>
      <c r="F90" s="220"/>
      <c r="G90" s="220"/>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218"/>
      <c r="AY90" s="218"/>
      <c r="AZ90" s="218"/>
      <c r="BA90" s="218"/>
      <c r="BB90" s="218"/>
      <c r="BC90" s="218"/>
      <c r="BD90" s="218"/>
      <c r="BE90" s="218"/>
      <c r="BF90" s="218"/>
      <c r="BG90" s="218"/>
      <c r="BH90" s="218"/>
      <c r="BI90" s="218"/>
      <c r="BJ90" s="218"/>
      <c r="BK90" s="218"/>
      <c r="BL90" s="218"/>
      <c r="BM90" s="218"/>
      <c r="BN90" s="218"/>
      <c r="BO90" s="218"/>
      <c r="BP90" s="218"/>
      <c r="BQ90" s="218"/>
      <c r="BR90" s="218"/>
      <c r="BS90" s="218"/>
      <c r="BT90" s="218"/>
      <c r="BU90" s="218"/>
      <c r="BV90" s="218"/>
      <c r="BW90" s="218"/>
      <c r="BX90" s="218"/>
      <c r="BY90" s="218"/>
      <c r="BZ90" s="218"/>
      <c r="CA90" s="218"/>
      <c r="CB90" s="218"/>
      <c r="CC90" s="218"/>
      <c r="CD90" s="218"/>
      <c r="CE90" s="218"/>
      <c r="CF90" s="218"/>
      <c r="CG90" s="218"/>
      <c r="CH90" s="218"/>
      <c r="CI90" s="218"/>
      <c r="CJ90" s="218"/>
      <c r="CK90" s="218"/>
      <c r="CL90" s="218"/>
      <c r="CM90" s="218"/>
      <c r="CN90" s="218"/>
      <c r="CO90" s="218"/>
    </row>
    <row r="91" spans="2:93" s="241" customFormat="1" x14ac:dyDescent="0.25">
      <c r="B91" s="240"/>
      <c r="C91" s="232"/>
      <c r="D91" s="218"/>
      <c r="E91" s="218"/>
      <c r="F91" s="220"/>
      <c r="G91" s="220"/>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8"/>
      <c r="AX91" s="218"/>
      <c r="AY91" s="218"/>
      <c r="AZ91" s="218"/>
      <c r="BA91" s="218"/>
      <c r="BB91" s="218"/>
      <c r="BC91" s="218"/>
      <c r="BD91" s="218"/>
      <c r="BE91" s="218"/>
      <c r="BF91" s="218"/>
      <c r="BG91" s="218"/>
      <c r="BH91" s="218"/>
      <c r="BI91" s="218"/>
      <c r="BJ91" s="218"/>
      <c r="BK91" s="218"/>
      <c r="BL91" s="218"/>
      <c r="BM91" s="218"/>
      <c r="BN91" s="218"/>
      <c r="BO91" s="218"/>
      <c r="BP91" s="218"/>
      <c r="BQ91" s="218"/>
      <c r="BR91" s="218"/>
      <c r="BS91" s="218"/>
      <c r="BT91" s="218"/>
      <c r="BU91" s="218"/>
      <c r="BV91" s="218"/>
      <c r="BW91" s="218"/>
      <c r="BX91" s="218"/>
      <c r="BY91" s="218"/>
      <c r="BZ91" s="218"/>
      <c r="CA91" s="218"/>
      <c r="CB91" s="218"/>
      <c r="CC91" s="218"/>
      <c r="CD91" s="218"/>
      <c r="CE91" s="218"/>
      <c r="CF91" s="218"/>
      <c r="CG91" s="218"/>
      <c r="CH91" s="218"/>
      <c r="CI91" s="218"/>
      <c r="CJ91" s="218"/>
      <c r="CK91" s="218"/>
      <c r="CL91" s="218"/>
      <c r="CM91" s="218"/>
      <c r="CN91" s="218"/>
      <c r="CO91" s="218"/>
    </row>
    <row r="92" spans="2:93" s="241" customFormat="1" x14ac:dyDescent="0.25">
      <c r="B92" s="240"/>
      <c r="C92" s="232"/>
      <c r="D92" s="218"/>
      <c r="E92" s="218"/>
      <c r="F92" s="220"/>
      <c r="G92" s="220"/>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8"/>
      <c r="AN92" s="218"/>
      <c r="AO92" s="218"/>
      <c r="AP92" s="218"/>
      <c r="AQ92" s="218"/>
      <c r="AR92" s="218"/>
      <c r="AS92" s="218"/>
      <c r="AT92" s="218"/>
      <c r="AU92" s="218"/>
      <c r="AV92" s="218"/>
      <c r="AW92" s="218"/>
      <c r="AX92" s="218"/>
      <c r="AY92" s="218"/>
      <c r="AZ92" s="218"/>
      <c r="BA92" s="218"/>
      <c r="BB92" s="218"/>
      <c r="BC92" s="218"/>
      <c r="BD92" s="218"/>
      <c r="BE92" s="218"/>
      <c r="BF92" s="218"/>
      <c r="BG92" s="218"/>
      <c r="BH92" s="218"/>
      <c r="BI92" s="218"/>
      <c r="BJ92" s="218"/>
      <c r="BK92" s="218"/>
      <c r="BL92" s="218"/>
      <c r="BM92" s="218"/>
      <c r="BN92" s="218"/>
      <c r="BO92" s="218"/>
      <c r="BP92" s="218"/>
      <c r="BQ92" s="218"/>
      <c r="BR92" s="218"/>
      <c r="BS92" s="218"/>
      <c r="BT92" s="218"/>
      <c r="BU92" s="218"/>
      <c r="BV92" s="218"/>
      <c r="BW92" s="218"/>
      <c r="BX92" s="218"/>
      <c r="BY92" s="218"/>
      <c r="BZ92" s="218"/>
      <c r="CA92" s="218"/>
      <c r="CB92" s="218"/>
      <c r="CC92" s="218"/>
      <c r="CD92" s="218"/>
      <c r="CE92" s="218"/>
      <c r="CF92" s="218"/>
      <c r="CG92" s="218"/>
      <c r="CH92" s="218"/>
      <c r="CI92" s="218"/>
      <c r="CJ92" s="218"/>
      <c r="CK92" s="218"/>
      <c r="CL92" s="218"/>
      <c r="CM92" s="218"/>
      <c r="CN92" s="218"/>
      <c r="CO92" s="218"/>
    </row>
    <row r="93" spans="2:93" s="241" customFormat="1" x14ac:dyDescent="0.25">
      <c r="B93" s="240"/>
      <c r="C93" s="232"/>
      <c r="D93" s="218"/>
      <c r="E93" s="218"/>
      <c r="F93" s="220"/>
      <c r="G93" s="220"/>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c r="AR93" s="218"/>
      <c r="AS93" s="218"/>
      <c r="AT93" s="218"/>
      <c r="AU93" s="218"/>
      <c r="AV93" s="218"/>
      <c r="AW93" s="218"/>
      <c r="AX93" s="218"/>
      <c r="AY93" s="218"/>
      <c r="AZ93" s="218"/>
      <c r="BA93" s="218"/>
      <c r="BB93" s="218"/>
      <c r="BC93" s="218"/>
      <c r="BD93" s="218"/>
      <c r="BE93" s="218"/>
      <c r="BF93" s="218"/>
      <c r="BG93" s="218"/>
      <c r="BH93" s="218"/>
      <c r="BI93" s="218"/>
      <c r="BJ93" s="218"/>
      <c r="BK93" s="218"/>
      <c r="BL93" s="218"/>
      <c r="BM93" s="218"/>
      <c r="BN93" s="218"/>
      <c r="BO93" s="218"/>
      <c r="BP93" s="218"/>
      <c r="BQ93" s="218"/>
      <c r="BR93" s="218"/>
      <c r="BS93" s="218"/>
      <c r="BT93" s="218"/>
      <c r="BU93" s="218"/>
      <c r="BV93" s="218"/>
      <c r="BW93" s="218"/>
      <c r="BX93" s="218"/>
      <c r="BY93" s="218"/>
      <c r="BZ93" s="218"/>
      <c r="CA93" s="218"/>
      <c r="CB93" s="218"/>
      <c r="CC93" s="218"/>
      <c r="CD93" s="218"/>
      <c r="CE93" s="218"/>
      <c r="CF93" s="218"/>
      <c r="CG93" s="218"/>
      <c r="CH93" s="218"/>
      <c r="CI93" s="218"/>
      <c r="CJ93" s="218"/>
      <c r="CK93" s="218"/>
      <c r="CL93" s="218"/>
      <c r="CM93" s="218"/>
      <c r="CN93" s="218"/>
      <c r="CO93" s="218"/>
    </row>
    <row r="94" spans="2:93" s="241" customFormat="1" x14ac:dyDescent="0.25">
      <c r="B94" s="240"/>
      <c r="C94" s="232"/>
      <c r="D94" s="218"/>
      <c r="E94" s="218"/>
      <c r="F94" s="220"/>
      <c r="G94" s="220"/>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8"/>
      <c r="AT94" s="218"/>
      <c r="AU94" s="218"/>
      <c r="AV94" s="218"/>
      <c r="AW94" s="218"/>
      <c r="AX94" s="218"/>
      <c r="AY94" s="218"/>
      <c r="AZ94" s="218"/>
      <c r="BA94" s="218"/>
      <c r="BB94" s="218"/>
      <c r="BC94" s="218"/>
      <c r="BD94" s="218"/>
      <c r="BE94" s="218"/>
      <c r="BF94" s="218"/>
      <c r="BG94" s="218"/>
      <c r="BH94" s="218"/>
      <c r="BI94" s="218"/>
      <c r="BJ94" s="218"/>
      <c r="BK94" s="218"/>
      <c r="BL94" s="218"/>
      <c r="BM94" s="218"/>
      <c r="BN94" s="218"/>
      <c r="BO94" s="218"/>
      <c r="BP94" s="218"/>
      <c r="BQ94" s="218"/>
      <c r="BR94" s="218"/>
      <c r="BS94" s="218"/>
      <c r="BT94" s="218"/>
      <c r="BU94" s="218"/>
      <c r="BV94" s="218"/>
      <c r="BW94" s="218"/>
      <c r="BX94" s="218"/>
      <c r="BY94" s="218"/>
      <c r="BZ94" s="218"/>
      <c r="CA94" s="218"/>
      <c r="CB94" s="218"/>
      <c r="CC94" s="218"/>
      <c r="CD94" s="218"/>
      <c r="CE94" s="218"/>
      <c r="CF94" s="218"/>
      <c r="CG94" s="218"/>
      <c r="CH94" s="218"/>
      <c r="CI94" s="218"/>
      <c r="CJ94" s="218"/>
      <c r="CK94" s="218"/>
      <c r="CL94" s="218"/>
      <c r="CM94" s="218"/>
      <c r="CN94" s="218"/>
      <c r="CO94" s="218"/>
    </row>
    <row r="95" spans="2:93" s="241" customFormat="1" x14ac:dyDescent="0.25">
      <c r="B95" s="240"/>
      <c r="C95" s="232"/>
      <c r="D95" s="218"/>
      <c r="E95" s="218"/>
      <c r="F95" s="220"/>
      <c r="G95" s="220"/>
      <c r="H95" s="218"/>
      <c r="I95" s="218"/>
      <c r="J95" s="218"/>
      <c r="K95" s="218"/>
      <c r="L95" s="218"/>
      <c r="M95" s="218"/>
      <c r="N95" s="218"/>
      <c r="O95" s="218"/>
      <c r="P95" s="218"/>
      <c r="Q95" s="218"/>
      <c r="R95" s="218"/>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8"/>
      <c r="AV95" s="218"/>
      <c r="AW95" s="218"/>
      <c r="AX95" s="218"/>
      <c r="AY95" s="218"/>
      <c r="AZ95" s="218"/>
      <c r="BA95" s="218"/>
      <c r="BB95" s="218"/>
      <c r="BC95" s="218"/>
      <c r="BD95" s="218"/>
      <c r="BE95" s="218"/>
      <c r="BF95" s="218"/>
      <c r="BG95" s="218"/>
      <c r="BH95" s="218"/>
      <c r="BI95" s="218"/>
      <c r="BJ95" s="218"/>
      <c r="BK95" s="218"/>
      <c r="BL95" s="218"/>
      <c r="BM95" s="218"/>
      <c r="BN95" s="218"/>
      <c r="BO95" s="218"/>
      <c r="BP95" s="218"/>
      <c r="BQ95" s="218"/>
      <c r="BR95" s="218"/>
      <c r="BS95" s="218"/>
      <c r="BT95" s="218"/>
      <c r="BU95" s="218"/>
      <c r="BV95" s="218"/>
      <c r="BW95" s="218"/>
      <c r="BX95" s="218"/>
      <c r="BY95" s="218"/>
      <c r="BZ95" s="218"/>
      <c r="CA95" s="218"/>
      <c r="CB95" s="218"/>
      <c r="CC95" s="218"/>
      <c r="CD95" s="218"/>
      <c r="CE95" s="218"/>
      <c r="CF95" s="218"/>
      <c r="CG95" s="218"/>
      <c r="CH95" s="218"/>
      <c r="CI95" s="218"/>
      <c r="CJ95" s="218"/>
      <c r="CK95" s="218"/>
      <c r="CL95" s="218"/>
      <c r="CM95" s="218"/>
      <c r="CN95" s="218"/>
      <c r="CO95" s="218"/>
    </row>
    <row r="96" spans="2:93" x14ac:dyDescent="0.25">
      <c r="C96" s="232"/>
    </row>
    <row r="97" spans="3:3" x14ac:dyDescent="0.25">
      <c r="C97" s="232"/>
    </row>
    <row r="98" spans="3:3" x14ac:dyDescent="0.25">
      <c r="C98" s="232"/>
    </row>
    <row r="99" spans="3:3" x14ac:dyDescent="0.25">
      <c r="C99" s="232"/>
    </row>
    <row r="100" spans="3:3" x14ac:dyDescent="0.25">
      <c r="C100" s="232"/>
    </row>
    <row r="101" spans="3:3" x14ac:dyDescent="0.25">
      <c r="C101" s="232"/>
    </row>
    <row r="102" spans="3:3" x14ac:dyDescent="0.25">
      <c r="C102" s="232"/>
    </row>
    <row r="103" spans="3:3" x14ac:dyDescent="0.25">
      <c r="C103" s="232"/>
    </row>
    <row r="104" spans="3:3" x14ac:dyDescent="0.25">
      <c r="C104" s="232"/>
    </row>
    <row r="105" spans="3:3" x14ac:dyDescent="0.25">
      <c r="C105" s="232"/>
    </row>
    <row r="106" spans="3:3" x14ac:dyDescent="0.25">
      <c r="C106" s="232"/>
    </row>
    <row r="107" spans="3:3" x14ac:dyDescent="0.25">
      <c r="C107" s="232"/>
    </row>
    <row r="108" spans="3:3" x14ac:dyDescent="0.25">
      <c r="C108" s="232"/>
    </row>
    <row r="109" spans="3:3" x14ac:dyDescent="0.25">
      <c r="C109" s="232"/>
    </row>
    <row r="110" spans="3:3" x14ac:dyDescent="0.25">
      <c r="C110" s="232"/>
    </row>
    <row r="111" spans="3:3" x14ac:dyDescent="0.25">
      <c r="C111" s="232"/>
    </row>
    <row r="112" spans="3:3" x14ac:dyDescent="0.25">
      <c r="C112" s="232"/>
    </row>
    <row r="113" spans="3:3" x14ac:dyDescent="0.25">
      <c r="C113" s="232"/>
    </row>
    <row r="114" spans="3:3" x14ac:dyDescent="0.25">
      <c r="C114" s="232"/>
    </row>
    <row r="115" spans="3:3" x14ac:dyDescent="0.25">
      <c r="C115" s="232"/>
    </row>
    <row r="116" spans="3:3" x14ac:dyDescent="0.25">
      <c r="C116" s="232"/>
    </row>
    <row r="117" spans="3:3" x14ac:dyDescent="0.25">
      <c r="C117" s="232"/>
    </row>
    <row r="118" spans="3:3" x14ac:dyDescent="0.25">
      <c r="C118" s="232"/>
    </row>
    <row r="119" spans="3:3" x14ac:dyDescent="0.25">
      <c r="C119" s="232"/>
    </row>
    <row r="120" spans="3:3" x14ac:dyDescent="0.25">
      <c r="C120" s="232"/>
    </row>
    <row r="121" spans="3:3" x14ac:dyDescent="0.25">
      <c r="C121" s="232"/>
    </row>
    <row r="122" spans="3:3" x14ac:dyDescent="0.25">
      <c r="C122" s="232"/>
    </row>
    <row r="123" spans="3:3" x14ac:dyDescent="0.25">
      <c r="C123" s="232"/>
    </row>
    <row r="124" spans="3:3" x14ac:dyDescent="0.25">
      <c r="C124" s="232"/>
    </row>
    <row r="125" spans="3:3" x14ac:dyDescent="0.25">
      <c r="C125" s="232"/>
    </row>
    <row r="126" spans="3:3" x14ac:dyDescent="0.25">
      <c r="C126" s="232"/>
    </row>
    <row r="127" spans="3:3" x14ac:dyDescent="0.25">
      <c r="C127" s="232"/>
    </row>
    <row r="128" spans="3:3" x14ac:dyDescent="0.25">
      <c r="C128" s="232"/>
    </row>
    <row r="129" spans="3:3" x14ac:dyDescent="0.25">
      <c r="C129" s="232"/>
    </row>
  </sheetData>
  <mergeCells count="1">
    <mergeCell ref="B2:G2"/>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D13:D75" numberStoredAsText="1"/>
  </ignoredErrors>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I27"/>
  <sheetViews>
    <sheetView showGridLines="0" topLeftCell="A10" zoomScaleNormal="100" workbookViewId="0">
      <selection activeCell="O17" sqref="O17"/>
    </sheetView>
  </sheetViews>
  <sheetFormatPr defaultColWidth="8.7109375" defaultRowHeight="15" x14ac:dyDescent="0.25"/>
  <cols>
    <col min="3" max="3" width="38.7109375" customWidth="1"/>
  </cols>
  <sheetData>
    <row r="2" spans="2:9" x14ac:dyDescent="0.25">
      <c r="B2" s="2" t="s">
        <v>474</v>
      </c>
    </row>
    <row r="4" spans="2:9" ht="15.75" thickBot="1" x14ac:dyDescent="0.3">
      <c r="B4" s="29" t="s">
        <v>433</v>
      </c>
      <c r="C4" s="18" t="s">
        <v>484</v>
      </c>
    </row>
    <row r="5" spans="2:9" ht="15.75" thickBot="1" x14ac:dyDescent="0.3">
      <c r="B5" s="18"/>
      <c r="C5" s="113"/>
      <c r="D5" s="121">
        <v>2018</v>
      </c>
      <c r="E5" s="122">
        <v>2019</v>
      </c>
      <c r="F5" s="122">
        <v>2020</v>
      </c>
      <c r="G5" s="122">
        <v>2021</v>
      </c>
      <c r="H5" s="122">
        <v>2022</v>
      </c>
      <c r="I5" s="123">
        <v>2023</v>
      </c>
    </row>
    <row r="6" spans="2:9" x14ac:dyDescent="0.25">
      <c r="B6" s="287"/>
      <c r="C6" s="114" t="s">
        <v>447</v>
      </c>
      <c r="D6" s="117">
        <v>0.12856238082939386</v>
      </c>
      <c r="E6" s="118">
        <v>0.12885049178599112</v>
      </c>
      <c r="F6" s="118">
        <v>0.28608174198584707</v>
      </c>
      <c r="G6" s="118">
        <v>0.28428662282484657</v>
      </c>
      <c r="H6" s="118">
        <v>0.24050073820774545</v>
      </c>
      <c r="I6" s="473">
        <v>0.17377510996146439</v>
      </c>
    </row>
    <row r="7" spans="2:9" x14ac:dyDescent="0.25">
      <c r="B7" s="287"/>
      <c r="C7" s="115" t="s">
        <v>448</v>
      </c>
      <c r="D7" s="119">
        <v>6.0164661072249215E-3</v>
      </c>
      <c r="E7" s="120">
        <v>4.6581518348044075E-2</v>
      </c>
      <c r="F7" s="120">
        <v>7.83080876969241E-2</v>
      </c>
      <c r="G7" s="120">
        <v>9.1431005447543637E-2</v>
      </c>
      <c r="H7" s="120">
        <v>7.4815905539167019E-2</v>
      </c>
      <c r="I7" s="471">
        <v>5.6867583563136669E-2</v>
      </c>
    </row>
    <row r="8" spans="2:9" ht="15.75" thickBot="1" x14ac:dyDescent="0.3">
      <c r="B8" s="287"/>
      <c r="C8" s="116" t="s">
        <v>403</v>
      </c>
      <c r="D8" s="119">
        <v>0.27802406040908445</v>
      </c>
      <c r="E8" s="120">
        <v>0.14951164716760743</v>
      </c>
      <c r="F8" s="120">
        <v>4.4012573593543804E-2</v>
      </c>
      <c r="G8" s="120">
        <v>9.6108866173878552E-2</v>
      </c>
      <c r="H8" s="499">
        <v>0.37628865317997184</v>
      </c>
      <c r="I8" s="471">
        <v>0.40042299397926717</v>
      </c>
    </row>
    <row r="9" spans="2:9" ht="15.75" thickBot="1" x14ac:dyDescent="0.3">
      <c r="B9" s="28"/>
      <c r="C9" s="113" t="s">
        <v>438</v>
      </c>
      <c r="D9" s="133">
        <v>0.58739709265429674</v>
      </c>
      <c r="E9" s="134">
        <v>0.67505634269835746</v>
      </c>
      <c r="F9" s="134">
        <v>0.59159759672368506</v>
      </c>
      <c r="G9" s="134">
        <v>0.52817350555373122</v>
      </c>
      <c r="H9" s="134">
        <v>0.30839470307311567</v>
      </c>
      <c r="I9" s="500">
        <v>0.36893431249613173</v>
      </c>
    </row>
    <row r="26" spans="2:2" x14ac:dyDescent="0.25">
      <c r="B26" s="139" t="s">
        <v>77</v>
      </c>
    </row>
    <row r="27" spans="2:2" x14ac:dyDescent="0.25">
      <c r="B27" s="139"/>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34"/>
  <sheetViews>
    <sheetView showGridLines="0" zoomScaleNormal="100" workbookViewId="0">
      <selection activeCell="M12" sqref="M12"/>
    </sheetView>
  </sheetViews>
  <sheetFormatPr defaultRowHeight="15" x14ac:dyDescent="0.25"/>
  <cols>
    <col min="2" max="2" width="27.28515625" bestFit="1" customWidth="1"/>
    <col min="3" max="6" width="10" customWidth="1"/>
  </cols>
  <sheetData>
    <row r="2" spans="2:11" x14ac:dyDescent="0.25">
      <c r="B2" s="2" t="s">
        <v>473</v>
      </c>
    </row>
    <row r="3" spans="2:11" ht="15.75" thickBot="1" x14ac:dyDescent="0.3"/>
    <row r="4" spans="2:11" ht="45" customHeight="1" thickBot="1" x14ac:dyDescent="0.3">
      <c r="C4" s="567" t="s">
        <v>449</v>
      </c>
      <c r="D4" s="568"/>
      <c r="E4" s="568"/>
      <c r="F4" s="568"/>
      <c r="G4" s="568"/>
      <c r="H4" s="569"/>
    </row>
    <row r="5" spans="2:11" ht="15.75" thickBot="1" x14ac:dyDescent="0.3">
      <c r="C5" s="104">
        <v>2018</v>
      </c>
      <c r="D5" s="105">
        <v>2019</v>
      </c>
      <c r="E5" s="105">
        <v>2020</v>
      </c>
      <c r="F5" s="105">
        <v>2021</v>
      </c>
      <c r="G5" s="496">
        <v>2022</v>
      </c>
      <c r="H5" s="495">
        <v>2023</v>
      </c>
    </row>
    <row r="6" spans="2:11" x14ac:dyDescent="0.25">
      <c r="B6" s="2" t="s">
        <v>450</v>
      </c>
      <c r="C6" s="11">
        <v>1.6000000759959221E-2</v>
      </c>
      <c r="D6" s="12">
        <v>1.3000000268220901E-2</v>
      </c>
      <c r="E6" s="12">
        <v>1.2000000104308128E-2</v>
      </c>
      <c r="F6" s="417">
        <v>1.0999999940395355E-2</v>
      </c>
      <c r="G6" s="417">
        <v>1.4000000432133675E-2</v>
      </c>
      <c r="H6" s="473">
        <v>1.6000000759959221E-2</v>
      </c>
      <c r="I6" s="1"/>
      <c r="J6" s="1"/>
      <c r="K6" s="1"/>
    </row>
    <row r="7" spans="2:11" x14ac:dyDescent="0.25">
      <c r="B7" s="290" t="s">
        <v>451</v>
      </c>
      <c r="C7" s="13">
        <v>4.999999888241291E-3</v>
      </c>
      <c r="D7" s="14">
        <v>4.0000001899898052E-3</v>
      </c>
      <c r="E7" s="14">
        <v>3.0000000260770321E-3</v>
      </c>
      <c r="F7" s="419">
        <v>2.0000000949949026E-3</v>
      </c>
      <c r="G7" s="419">
        <v>4.0000001899898052E-3</v>
      </c>
      <c r="H7" s="471">
        <v>8.0000003799796104E-3</v>
      </c>
      <c r="I7" s="1"/>
      <c r="J7" s="1"/>
      <c r="K7" s="1"/>
    </row>
    <row r="8" spans="2:11" x14ac:dyDescent="0.25">
      <c r="B8" s="290" t="s">
        <v>452</v>
      </c>
      <c r="C8" s="13">
        <v>1.0999999940395355E-2</v>
      </c>
      <c r="D8" s="14">
        <v>8.999999612569809E-3</v>
      </c>
      <c r="E8" s="14">
        <v>8.999999612569809E-3</v>
      </c>
      <c r="F8" s="419">
        <v>8.999999612569809E-3</v>
      </c>
      <c r="G8" s="419">
        <v>9.9999997764825821E-3</v>
      </c>
      <c r="H8" s="471">
        <v>8.999999612569809E-3</v>
      </c>
      <c r="I8" s="1"/>
      <c r="J8" s="1"/>
      <c r="K8" s="1"/>
    </row>
    <row r="9" spans="2:11" x14ac:dyDescent="0.25">
      <c r="B9" s="291" t="s">
        <v>453</v>
      </c>
      <c r="C9" s="13">
        <v>0.22699999809265137</v>
      </c>
      <c r="D9" s="14">
        <v>0.20299999415874481</v>
      </c>
      <c r="E9" s="14">
        <v>0.17700000107288361</v>
      </c>
      <c r="F9" s="419">
        <v>0.2630000114440918</v>
      </c>
      <c r="G9" s="419">
        <v>0.21600000560283661</v>
      </c>
      <c r="H9" s="471">
        <v>0.22100000083446503</v>
      </c>
      <c r="I9" s="1"/>
      <c r="J9" s="1"/>
      <c r="K9" s="1"/>
    </row>
    <row r="10" spans="2:11" x14ac:dyDescent="0.25">
      <c r="B10" s="291" t="s">
        <v>454</v>
      </c>
      <c r="C10" s="13">
        <v>8.0000003799796104E-3</v>
      </c>
      <c r="D10" s="14">
        <v>4.999999888241291E-3</v>
      </c>
      <c r="E10" s="14">
        <v>4.999999888241291E-3</v>
      </c>
      <c r="F10" s="419">
        <v>4.999999888241291E-3</v>
      </c>
      <c r="G10" s="419">
        <v>3.0000000260770321E-3</v>
      </c>
      <c r="H10" s="471">
        <v>2.0000000949949026E-3</v>
      </c>
      <c r="I10" s="1"/>
      <c r="J10" s="1"/>
      <c r="K10" s="1"/>
    </row>
    <row r="11" spans="2:11" x14ac:dyDescent="0.25">
      <c r="B11" s="2" t="s">
        <v>455</v>
      </c>
      <c r="C11" s="13">
        <v>1.0000000474974513E-3</v>
      </c>
      <c r="D11" s="14">
        <v>0</v>
      </c>
      <c r="E11" s="14">
        <v>0</v>
      </c>
      <c r="F11" s="419">
        <v>0</v>
      </c>
      <c r="G11" s="419">
        <v>0</v>
      </c>
      <c r="H11" s="471">
        <v>0</v>
      </c>
      <c r="I11" s="1"/>
      <c r="J11" s="1"/>
      <c r="K11" s="1"/>
    </row>
    <row r="12" spans="2:11" x14ac:dyDescent="0.25">
      <c r="B12" s="2" t="s">
        <v>456</v>
      </c>
      <c r="C12" s="13">
        <v>1.7000000923871994E-2</v>
      </c>
      <c r="D12" s="14">
        <v>1.0999999940395355E-2</v>
      </c>
      <c r="E12" s="14">
        <v>1.4000000432133675E-2</v>
      </c>
      <c r="F12" s="419">
        <v>0.10999999940395355</v>
      </c>
      <c r="G12" s="419">
        <v>6.3000001013278961E-2</v>
      </c>
      <c r="H12" s="471">
        <v>0.10400000214576721</v>
      </c>
      <c r="I12" s="1"/>
      <c r="J12" s="1"/>
      <c r="K12" s="1"/>
    </row>
    <row r="13" spans="2:11" x14ac:dyDescent="0.25">
      <c r="B13" s="291" t="s">
        <v>457</v>
      </c>
      <c r="C13" s="13">
        <v>0.11400000005960464</v>
      </c>
      <c r="D13" s="14">
        <v>3.5999998450279236E-2</v>
      </c>
      <c r="E13" s="14">
        <v>3.2999999821186066E-2</v>
      </c>
      <c r="F13" s="419">
        <v>3.2000001519918442E-2</v>
      </c>
      <c r="G13" s="419">
        <v>2.8000000864267349E-2</v>
      </c>
      <c r="H13" s="471">
        <v>2.500000037252903E-2</v>
      </c>
      <c r="I13" s="1"/>
      <c r="J13" s="1"/>
      <c r="K13" s="1"/>
    </row>
    <row r="14" spans="2:11" ht="15.75" thickBot="1" x14ac:dyDescent="0.3">
      <c r="B14" s="2" t="s">
        <v>458</v>
      </c>
      <c r="C14" s="8">
        <v>5.0720963549852033E-2</v>
      </c>
      <c r="D14" s="9">
        <v>5.3966849887819149E-2</v>
      </c>
      <c r="E14" s="9">
        <v>6.6719311630794809E-2</v>
      </c>
      <c r="F14" s="421">
        <v>5.6903094751758108E-2</v>
      </c>
      <c r="G14" s="421">
        <v>5.2248568779447821E-2</v>
      </c>
      <c r="H14" s="497">
        <v>6.2064547003834826E-2</v>
      </c>
      <c r="I14" s="1"/>
      <c r="J14" s="1"/>
      <c r="K14" s="1"/>
    </row>
    <row r="15" spans="2:11" x14ac:dyDescent="0.25">
      <c r="B15" s="2" t="s">
        <v>433</v>
      </c>
      <c r="C15" s="422">
        <v>0.41672096195822173</v>
      </c>
      <c r="D15" s="422">
        <v>0.31096684218764409</v>
      </c>
      <c r="E15" s="422">
        <v>0.29371931205175261</v>
      </c>
      <c r="F15" s="422">
        <v>0.36790310731157433</v>
      </c>
      <c r="G15" s="422">
        <v>0.31324857523910121</v>
      </c>
      <c r="H15" s="422">
        <v>0.32706454829837323</v>
      </c>
      <c r="I15" s="3"/>
      <c r="J15" s="3"/>
      <c r="K15" s="3"/>
    </row>
    <row r="16" spans="2:11" x14ac:dyDescent="0.25">
      <c r="F16" s="423"/>
      <c r="G16" s="423"/>
    </row>
    <row r="33" spans="2:2" x14ac:dyDescent="0.25">
      <c r="B33" s="139" t="s">
        <v>424</v>
      </c>
    </row>
    <row r="34" spans="2:2" x14ac:dyDescent="0.25">
      <c r="B34" s="139" t="s">
        <v>459</v>
      </c>
    </row>
  </sheetData>
  <mergeCells count="1">
    <mergeCell ref="C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L22"/>
  <sheetViews>
    <sheetView showGridLines="0" zoomScaleNormal="100" workbookViewId="0">
      <selection activeCell="Q26" sqref="Q26"/>
    </sheetView>
  </sheetViews>
  <sheetFormatPr defaultRowHeight="15" x14ac:dyDescent="0.25"/>
  <cols>
    <col min="2" max="2" width="20.5703125" bestFit="1" customWidth="1"/>
    <col min="6" max="7" width="8.7109375" customWidth="1"/>
  </cols>
  <sheetData>
    <row r="2" spans="2:12" x14ac:dyDescent="0.25">
      <c r="B2" s="2" t="s">
        <v>472</v>
      </c>
    </row>
    <row r="4" spans="2:12" ht="15.75" customHeight="1" thickBot="1" x14ac:dyDescent="0.3">
      <c r="C4" s="570" t="s">
        <v>460</v>
      </c>
      <c r="D4" s="570"/>
      <c r="E4" s="570"/>
      <c r="F4" s="570"/>
      <c r="G4" s="570"/>
      <c r="H4" s="570"/>
    </row>
    <row r="5" spans="2:12" ht="15.75" thickBot="1" x14ac:dyDescent="0.3">
      <c r="C5" s="104">
        <v>2018</v>
      </c>
      <c r="D5" s="105">
        <v>2019</v>
      </c>
      <c r="E5" s="105">
        <v>2020</v>
      </c>
      <c r="F5" s="105">
        <v>2021</v>
      </c>
      <c r="G5" s="496">
        <v>2022</v>
      </c>
      <c r="H5" s="495">
        <v>2023</v>
      </c>
    </row>
    <row r="6" spans="2:12" x14ac:dyDescent="0.25">
      <c r="B6" s="2" t="s">
        <v>450</v>
      </c>
      <c r="C6" s="128">
        <v>0.18500000238418579</v>
      </c>
      <c r="D6" s="124">
        <v>0.14900000393390656</v>
      </c>
      <c r="E6" s="124">
        <v>0.1379999965429306</v>
      </c>
      <c r="F6" s="412">
        <v>0.14100000262260437</v>
      </c>
      <c r="G6" s="412">
        <v>0.14499999582767487</v>
      </c>
      <c r="H6" s="473">
        <v>0.164000004529953</v>
      </c>
      <c r="I6" s="1"/>
      <c r="J6" s="1"/>
      <c r="K6" s="1"/>
      <c r="L6" s="1"/>
    </row>
    <row r="7" spans="2:12" x14ac:dyDescent="0.25">
      <c r="B7" s="290" t="s">
        <v>451</v>
      </c>
      <c r="C7" s="89">
        <v>6.1000000685453415E-2</v>
      </c>
      <c r="D7" s="125">
        <v>4.1999999433755875E-2</v>
      </c>
      <c r="E7" s="125">
        <v>3.2000001519918442E-2</v>
      </c>
      <c r="F7" s="411">
        <v>2.9999999329447746E-2</v>
      </c>
      <c r="G7" s="411">
        <v>4.3999999761581421E-2</v>
      </c>
      <c r="H7" s="471">
        <v>7.6999999582767487E-2</v>
      </c>
      <c r="I7" s="1"/>
      <c r="J7" s="1"/>
      <c r="K7" s="1"/>
      <c r="L7" s="1"/>
    </row>
    <row r="8" spans="2:12" x14ac:dyDescent="0.25">
      <c r="B8" s="290" t="s">
        <v>452</v>
      </c>
      <c r="C8" s="89">
        <v>0.12399999797344208</v>
      </c>
      <c r="D8" s="125">
        <v>0.10700000077486038</v>
      </c>
      <c r="E8" s="125">
        <v>0.10599999874830246</v>
      </c>
      <c r="F8" s="411">
        <v>0.11100000143051147</v>
      </c>
      <c r="G8" s="411">
        <v>0.10199999809265137</v>
      </c>
      <c r="H8" s="471">
        <v>8.6999997496604919E-2</v>
      </c>
      <c r="I8" s="1"/>
      <c r="J8" s="1"/>
      <c r="K8" s="1"/>
      <c r="L8" s="1"/>
    </row>
    <row r="9" spans="2:12" x14ac:dyDescent="0.25">
      <c r="B9" s="291" t="s">
        <v>453</v>
      </c>
      <c r="C9" s="89">
        <v>2.5810000896453857</v>
      </c>
      <c r="D9" s="125">
        <v>2.3180000782012939</v>
      </c>
      <c r="E9" s="125">
        <v>2.0729999542236328</v>
      </c>
      <c r="F9" s="411">
        <v>3.3329999446868896</v>
      </c>
      <c r="G9" s="411">
        <v>2.2579998970031738</v>
      </c>
      <c r="H9" s="471">
        <v>2.1940000057220459</v>
      </c>
      <c r="I9" s="1"/>
      <c r="J9" s="1"/>
      <c r="K9" s="1"/>
      <c r="L9" s="1"/>
    </row>
    <row r="10" spans="2:12" x14ac:dyDescent="0.25">
      <c r="B10" s="291" t="s">
        <v>454</v>
      </c>
      <c r="C10" s="89">
        <v>8.9000001549720764E-2</v>
      </c>
      <c r="D10" s="125">
        <v>6.1999998986721039E-2</v>
      </c>
      <c r="E10" s="125">
        <v>6.3000001013278961E-2</v>
      </c>
      <c r="F10" s="411">
        <v>5.7000000029802322E-2</v>
      </c>
      <c r="G10" s="411">
        <v>3.5999998450279236E-2</v>
      </c>
      <c r="H10" s="471">
        <v>2.3000000044703484E-2</v>
      </c>
      <c r="I10" s="1"/>
      <c r="J10" s="1"/>
      <c r="K10" s="1"/>
      <c r="L10" s="1"/>
    </row>
    <row r="11" spans="2:12" x14ac:dyDescent="0.25">
      <c r="B11" s="2" t="s">
        <v>455</v>
      </c>
      <c r="C11" s="89">
        <v>7.0000002160668373E-3</v>
      </c>
      <c r="D11" s="125">
        <v>3.0000000260770321E-3</v>
      </c>
      <c r="E11" s="125">
        <v>2.0000000949949026E-3</v>
      </c>
      <c r="F11" s="411">
        <v>3.0000000260770321E-3</v>
      </c>
      <c r="G11" s="411">
        <v>2.0000000949949026E-3</v>
      </c>
      <c r="H11" s="471">
        <v>1.0000000474974513E-3</v>
      </c>
      <c r="I11" s="1"/>
      <c r="J11" s="1"/>
      <c r="K11" s="1"/>
      <c r="L11" s="1"/>
    </row>
    <row r="12" spans="2:12" x14ac:dyDescent="0.25">
      <c r="B12" s="2" t="s">
        <v>456</v>
      </c>
      <c r="C12" s="89">
        <v>0.19599999487400055</v>
      </c>
      <c r="D12" s="125">
        <v>0.12999999523162842</v>
      </c>
      <c r="E12" s="125">
        <v>0.16599999368190765</v>
      </c>
      <c r="F12" s="411">
        <v>1.3969999551773071</v>
      </c>
      <c r="G12" s="411">
        <v>0.66100001335144043</v>
      </c>
      <c r="H12" s="471">
        <v>1.0360000133514404</v>
      </c>
      <c r="I12" s="1"/>
      <c r="J12" s="1"/>
      <c r="K12" s="1"/>
      <c r="L12" s="1"/>
    </row>
    <row r="13" spans="2:12" x14ac:dyDescent="0.25">
      <c r="B13" s="291" t="s">
        <v>457</v>
      </c>
      <c r="C13" s="89">
        <v>1.2929999828338623</v>
      </c>
      <c r="D13" s="125">
        <v>0.41699999570846558</v>
      </c>
      <c r="E13" s="125">
        <v>0.38999998569488525</v>
      </c>
      <c r="F13" s="411">
        <v>0.40099999308586121</v>
      </c>
      <c r="G13" s="411">
        <v>0.28999999165534973</v>
      </c>
      <c r="H13" s="471">
        <v>0.24500000476837158</v>
      </c>
      <c r="I13" s="1"/>
      <c r="J13" s="1"/>
      <c r="K13" s="1"/>
      <c r="L13" s="1"/>
    </row>
    <row r="14" spans="2:12" ht="15.75" thickBot="1" x14ac:dyDescent="0.3">
      <c r="B14" s="2" t="s">
        <v>458</v>
      </c>
      <c r="C14" s="129">
        <v>0.57771197854680345</v>
      </c>
      <c r="D14" s="126">
        <v>0.61705470317476729</v>
      </c>
      <c r="E14" s="126">
        <v>0.78231730914207709</v>
      </c>
      <c r="F14" s="126">
        <v>0.72123004154461923</v>
      </c>
      <c r="G14" s="126">
        <v>0.54662116852176468</v>
      </c>
      <c r="H14" s="497">
        <v>0.61566677245507162</v>
      </c>
      <c r="I14" s="1"/>
      <c r="J14" s="1"/>
      <c r="K14" s="1"/>
      <c r="L14" s="1"/>
    </row>
    <row r="15" spans="2:12" ht="15.75" thickBot="1" x14ac:dyDescent="0.3">
      <c r="B15" s="2" t="s">
        <v>433</v>
      </c>
      <c r="C15" s="294">
        <v>4.7327120514507346</v>
      </c>
      <c r="D15" s="127">
        <v>3.5660547763059411</v>
      </c>
      <c r="E15" s="127">
        <v>3.44831725043709</v>
      </c>
      <c r="F15" s="127">
        <v>4.656229980133209</v>
      </c>
      <c r="G15" s="127">
        <v>3.2786210535797951</v>
      </c>
      <c r="H15" s="498">
        <v>3.2426667801170623</v>
      </c>
      <c r="I15" s="3"/>
      <c r="J15" s="3"/>
      <c r="K15" s="3"/>
      <c r="L15" s="3"/>
    </row>
    <row r="19" spans="2:7" x14ac:dyDescent="0.25">
      <c r="B19" s="139" t="s">
        <v>423</v>
      </c>
    </row>
    <row r="20" spans="2:7" x14ac:dyDescent="0.25">
      <c r="B20" s="139" t="s">
        <v>459</v>
      </c>
    </row>
    <row r="22" spans="2:7" x14ac:dyDescent="0.25">
      <c r="C22" s="1"/>
      <c r="D22" s="1"/>
      <c r="E22" s="1"/>
      <c r="F22" s="1"/>
      <c r="G22" s="1"/>
    </row>
  </sheetData>
  <mergeCells count="1">
    <mergeCell ref="C4:H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H24"/>
  <sheetViews>
    <sheetView showGridLines="0" zoomScaleNormal="100" workbookViewId="0">
      <selection activeCell="O21" sqref="O21"/>
    </sheetView>
  </sheetViews>
  <sheetFormatPr defaultRowHeight="15" x14ac:dyDescent="0.25"/>
  <cols>
    <col min="2" max="2" width="24" customWidth="1"/>
    <col min="8" max="8" width="7.42578125" customWidth="1"/>
  </cols>
  <sheetData>
    <row r="1" spans="2:8" x14ac:dyDescent="0.25">
      <c r="D1" s="45"/>
      <c r="E1" s="45"/>
    </row>
    <row r="2" spans="2:8" x14ac:dyDescent="0.25">
      <c r="B2" s="2" t="s">
        <v>471</v>
      </c>
      <c r="D2" s="45"/>
      <c r="E2" s="45"/>
    </row>
    <row r="3" spans="2:8" ht="15.75" thickBot="1" x14ac:dyDescent="0.3">
      <c r="D3" s="45"/>
      <c r="E3" s="45"/>
    </row>
    <row r="4" spans="2:8" ht="15.75" thickBot="1" x14ac:dyDescent="0.3">
      <c r="C4" s="490">
        <v>2018</v>
      </c>
      <c r="D4" s="491">
        <v>2019</v>
      </c>
      <c r="E4" s="492">
        <v>2020</v>
      </c>
      <c r="F4" s="491">
        <v>2021</v>
      </c>
      <c r="G4" s="485">
        <v>2022</v>
      </c>
      <c r="H4" s="484">
        <v>2023</v>
      </c>
    </row>
    <row r="5" spans="2:8" x14ac:dyDescent="0.25">
      <c r="B5" s="131" t="s">
        <v>461</v>
      </c>
      <c r="C5" s="493">
        <v>0.29513950559923396</v>
      </c>
      <c r="D5" s="487">
        <v>0.3965017251957037</v>
      </c>
      <c r="E5" s="487">
        <v>0.31745334756396226</v>
      </c>
      <c r="F5" s="487">
        <v>0.55600653258962862</v>
      </c>
      <c r="G5" s="487">
        <v>0.33976672632405525</v>
      </c>
      <c r="H5" s="486">
        <v>0.44900813696530356</v>
      </c>
    </row>
    <row r="6" spans="2:8" ht="15.75" thickBot="1" x14ac:dyDescent="0.3">
      <c r="B6" s="132" t="s">
        <v>462</v>
      </c>
      <c r="C6" s="494">
        <v>0.70486049440076604</v>
      </c>
      <c r="D6" s="489">
        <v>0.6034982748042963</v>
      </c>
      <c r="E6" s="489">
        <v>0.68254665243603774</v>
      </c>
      <c r="F6" s="489">
        <v>0.44399346741037143</v>
      </c>
      <c r="G6" s="489">
        <v>0.66023327367594475</v>
      </c>
      <c r="H6" s="488">
        <v>0.55099186303469649</v>
      </c>
    </row>
    <row r="9" spans="2:8" x14ac:dyDescent="0.25">
      <c r="B9" s="88"/>
      <c r="D9" s="1"/>
      <c r="E9" s="1"/>
    </row>
    <row r="24" spans="2:2" x14ac:dyDescent="0.25">
      <c r="B24" s="139" t="s">
        <v>423</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Z73"/>
  <sheetViews>
    <sheetView showGridLines="0" zoomScaleNormal="100" workbookViewId="0">
      <selection activeCell="G20" sqref="G20"/>
    </sheetView>
  </sheetViews>
  <sheetFormatPr defaultColWidth="8.7109375" defaultRowHeight="15" x14ac:dyDescent="0.25"/>
  <cols>
    <col min="1" max="1" width="8.7109375" style="168"/>
    <col min="2" max="2" width="2.5703125" style="168" customWidth="1"/>
    <col min="3" max="3" width="21.42578125" style="168" customWidth="1"/>
    <col min="4" max="4" width="2.5703125" style="168" customWidth="1"/>
    <col min="5" max="5" width="15.7109375" style="168" customWidth="1"/>
    <col min="6" max="6" width="2.5703125" style="168" customWidth="1"/>
    <col min="7" max="7" width="85.5703125" style="168" bestFit="1" customWidth="1"/>
    <col min="8" max="9" width="2.5703125" style="168" customWidth="1"/>
    <col min="10" max="14" width="8.5703125" style="168" customWidth="1"/>
    <col min="15" max="15" width="8.85546875" style="168" customWidth="1"/>
    <col min="16" max="16" width="2.5703125" style="168" customWidth="1"/>
    <col min="17" max="17" width="8.5703125" style="168" customWidth="1"/>
    <col min="18" max="16384" width="8.7109375" style="168"/>
  </cols>
  <sheetData>
    <row r="1" spans="1:22" x14ac:dyDescent="0.25">
      <c r="G1" s="186"/>
    </row>
    <row r="2" spans="1:22" x14ac:dyDescent="0.25">
      <c r="B2" s="208" t="s">
        <v>470</v>
      </c>
      <c r="C2" s="169"/>
      <c r="D2" s="169"/>
      <c r="E2" s="169"/>
      <c r="F2" s="169"/>
      <c r="G2" s="169"/>
      <c r="H2" s="169"/>
    </row>
    <row r="3" spans="1:22" ht="15.75" thickBot="1" x14ac:dyDescent="0.3">
      <c r="C3" s="169"/>
      <c r="D3" s="169"/>
      <c r="E3" s="169"/>
      <c r="F3" s="169"/>
      <c r="G3" s="169"/>
      <c r="H3" s="169"/>
    </row>
    <row r="4" spans="1:22" x14ac:dyDescent="0.25">
      <c r="A4" s="148"/>
      <c r="B4" s="187"/>
      <c r="C4" s="571" t="s">
        <v>354</v>
      </c>
      <c r="D4" s="175"/>
      <c r="E4" s="574" t="s">
        <v>355</v>
      </c>
      <c r="F4" s="175"/>
      <c r="G4" s="577" t="s">
        <v>356</v>
      </c>
      <c r="H4" s="175"/>
      <c r="I4" s="175"/>
      <c r="J4" s="580" t="s">
        <v>463</v>
      </c>
      <c r="K4" s="581"/>
      <c r="L4" s="581"/>
      <c r="M4" s="581"/>
      <c r="N4" s="581"/>
      <c r="O4" s="176"/>
      <c r="P4" s="151"/>
      <c r="Q4" s="151"/>
    </row>
    <row r="5" spans="1:22" ht="7.5" customHeight="1" x14ac:dyDescent="0.25">
      <c r="A5" s="148"/>
      <c r="B5" s="150"/>
      <c r="C5" s="572"/>
      <c r="D5" s="148"/>
      <c r="E5" s="575"/>
      <c r="F5" s="148"/>
      <c r="G5" s="578"/>
      <c r="H5" s="148"/>
      <c r="I5" s="148"/>
      <c r="J5" s="188"/>
      <c r="K5" s="188"/>
      <c r="L5" s="188"/>
      <c r="M5" s="188"/>
      <c r="N5" s="188"/>
      <c r="O5" s="477"/>
      <c r="P5" s="148"/>
      <c r="Q5" s="148"/>
      <c r="V5" s="189"/>
    </row>
    <row r="6" spans="1:22" ht="7.5" customHeight="1" x14ac:dyDescent="0.25">
      <c r="A6" s="148"/>
      <c r="B6" s="150"/>
      <c r="C6" s="572"/>
      <c r="D6" s="148"/>
      <c r="E6" s="575"/>
      <c r="F6" s="148"/>
      <c r="G6" s="578"/>
      <c r="H6" s="148"/>
      <c r="I6" s="148"/>
      <c r="J6" s="148"/>
      <c r="K6" s="148"/>
      <c r="L6" s="148"/>
      <c r="M6" s="148"/>
      <c r="N6" s="148"/>
      <c r="O6" s="152"/>
      <c r="P6" s="148"/>
      <c r="Q6" s="148"/>
      <c r="V6" s="189"/>
    </row>
    <row r="7" spans="1:22" x14ac:dyDescent="0.25">
      <c r="A7" s="148"/>
      <c r="B7" s="190"/>
      <c r="C7" s="573"/>
      <c r="D7" s="148"/>
      <c r="E7" s="576"/>
      <c r="F7" s="148"/>
      <c r="G7" s="579"/>
      <c r="H7" s="148"/>
      <c r="I7" s="192"/>
      <c r="J7" s="191">
        <v>2018</v>
      </c>
      <c r="K7" s="191">
        <v>2019</v>
      </c>
      <c r="L7" s="191">
        <v>2020</v>
      </c>
      <c r="M7" s="191">
        <v>2021</v>
      </c>
      <c r="N7" s="191">
        <v>2022</v>
      </c>
      <c r="O7" s="191">
        <v>2023</v>
      </c>
      <c r="P7" s="151"/>
      <c r="Q7" s="151"/>
    </row>
    <row r="8" spans="1:22" ht="7.5" customHeight="1" x14ac:dyDescent="0.25">
      <c r="A8" s="148"/>
      <c r="B8" s="194"/>
      <c r="C8" s="159"/>
      <c r="D8" s="148"/>
      <c r="E8" s="159"/>
      <c r="F8" s="148"/>
      <c r="G8" s="148"/>
      <c r="H8" s="148"/>
      <c r="I8" s="155"/>
      <c r="J8" s="155"/>
      <c r="K8" s="155"/>
      <c r="L8" s="155"/>
      <c r="M8" s="155"/>
      <c r="N8" s="155"/>
      <c r="O8" s="156"/>
      <c r="P8" s="155"/>
      <c r="Q8" s="155"/>
    </row>
    <row r="9" spans="1:22" x14ac:dyDescent="0.25">
      <c r="A9" s="148"/>
      <c r="B9" s="194"/>
      <c r="C9" s="159"/>
      <c r="D9" s="148"/>
      <c r="E9" s="159"/>
      <c r="F9" s="148"/>
      <c r="G9" s="193" t="s">
        <v>381</v>
      </c>
      <c r="H9" s="148"/>
      <c r="I9" s="155"/>
      <c r="J9" s="155"/>
      <c r="K9" s="155"/>
      <c r="L9" s="155"/>
      <c r="M9" s="155"/>
      <c r="N9" s="155"/>
      <c r="O9" s="156"/>
      <c r="P9" s="155"/>
      <c r="Q9" s="155"/>
    </row>
    <row r="10" spans="1:22" x14ac:dyDescent="0.25">
      <c r="A10" s="148"/>
      <c r="B10" s="194"/>
      <c r="C10" s="159">
        <v>55</v>
      </c>
      <c r="D10" s="148"/>
      <c r="E10" s="159" t="s">
        <v>0</v>
      </c>
      <c r="F10" s="148"/>
      <c r="G10" s="154" t="s">
        <v>387</v>
      </c>
      <c r="H10" s="148"/>
      <c r="I10" s="155"/>
      <c r="J10" s="406">
        <v>2.0264587826939923E-2</v>
      </c>
      <c r="K10" s="406">
        <v>1.4863753205817976E-2</v>
      </c>
      <c r="L10" s="406">
        <v>1.1444714534580855E-2</v>
      </c>
      <c r="M10" s="406">
        <v>1.0969036937745339E-2</v>
      </c>
      <c r="N10" s="406">
        <v>1.0585765765917231E-2</v>
      </c>
      <c r="O10" s="156">
        <v>1.0416718630304871E-2</v>
      </c>
      <c r="P10" s="155"/>
      <c r="Q10" s="155"/>
    </row>
    <row r="11" spans="1:22" x14ac:dyDescent="0.25">
      <c r="A11" s="148"/>
      <c r="B11" s="194"/>
      <c r="C11" s="159"/>
      <c r="D11" s="148"/>
      <c r="E11" s="159"/>
      <c r="F11" s="148"/>
      <c r="G11" s="195" t="s">
        <v>388</v>
      </c>
      <c r="H11" s="148"/>
      <c r="I11" s="155"/>
      <c r="J11" s="406">
        <v>4.9019453323854694E-3</v>
      </c>
      <c r="K11" s="406">
        <v>4.8169372807360467E-3</v>
      </c>
      <c r="L11" s="406">
        <v>2.6830907804876267E-3</v>
      </c>
      <c r="M11" s="406">
        <v>4.177659622509859E-3</v>
      </c>
      <c r="N11" s="406">
        <v>3.5741434508108701E-3</v>
      </c>
      <c r="O11" s="156">
        <v>4.2589109733415292E-3</v>
      </c>
      <c r="P11" s="155"/>
      <c r="Q11" s="155"/>
    </row>
    <row r="12" spans="1:22" x14ac:dyDescent="0.25">
      <c r="A12" s="148"/>
      <c r="B12" s="194"/>
      <c r="C12" s="159"/>
      <c r="D12" s="148"/>
      <c r="E12" s="159"/>
      <c r="F12" s="148"/>
      <c r="G12" s="195" t="s">
        <v>389</v>
      </c>
      <c r="H12" s="148"/>
      <c r="I12" s="155"/>
      <c r="J12" s="406">
        <v>1.5362642494554452E-2</v>
      </c>
      <c r="K12" s="406">
        <v>1.004681592508193E-2</v>
      </c>
      <c r="L12" s="406">
        <v>8.7616237540932285E-3</v>
      </c>
      <c r="M12" s="406">
        <v>6.7913773152354796E-3</v>
      </c>
      <c r="N12" s="406">
        <v>7.0116223151063606E-3</v>
      </c>
      <c r="O12" s="156">
        <v>6.1578076569633435E-3</v>
      </c>
      <c r="P12" s="155"/>
      <c r="Q12" s="155"/>
    </row>
    <row r="13" spans="1:22" ht="7.15" customHeight="1" thickBot="1" x14ac:dyDescent="0.3">
      <c r="A13" s="148"/>
      <c r="B13" s="196"/>
      <c r="C13" s="163"/>
      <c r="D13" s="162"/>
      <c r="E13" s="163"/>
      <c r="F13" s="162"/>
      <c r="G13" s="162"/>
      <c r="H13" s="162"/>
      <c r="I13" s="163"/>
      <c r="J13" s="164"/>
      <c r="K13" s="164"/>
      <c r="L13" s="164"/>
      <c r="M13" s="164"/>
      <c r="N13" s="164"/>
      <c r="O13" s="197"/>
      <c r="P13" s="155"/>
      <c r="Q13" s="155"/>
    </row>
    <row r="14" spans="1:22" ht="5.0999999999999996" customHeight="1" x14ac:dyDescent="0.25">
      <c r="A14" s="148"/>
      <c r="B14" s="151"/>
      <c r="C14" s="151"/>
      <c r="D14" s="148"/>
      <c r="E14" s="151"/>
      <c r="F14" s="148"/>
      <c r="G14" s="148"/>
      <c r="H14" s="148"/>
      <c r="I14" s="151"/>
      <c r="J14" s="155"/>
      <c r="K14" s="155"/>
      <c r="L14" s="155"/>
      <c r="M14" s="155"/>
      <c r="N14" s="155"/>
      <c r="O14" s="151"/>
      <c r="P14" s="155"/>
      <c r="Q14" s="155"/>
    </row>
    <row r="15" spans="1:22" ht="5.0999999999999996" customHeight="1" x14ac:dyDescent="0.25">
      <c r="A15" s="148"/>
      <c r="B15" s="151"/>
      <c r="C15" s="151"/>
      <c r="D15" s="148"/>
      <c r="E15" s="151"/>
      <c r="F15" s="148"/>
      <c r="G15" s="148"/>
      <c r="H15" s="148"/>
      <c r="I15" s="151"/>
      <c r="J15" s="155"/>
      <c r="K15" s="155"/>
      <c r="L15" s="155"/>
      <c r="M15" s="155"/>
      <c r="N15" s="155"/>
      <c r="O15" s="151"/>
      <c r="P15" s="155"/>
      <c r="Q15" s="155"/>
    </row>
    <row r="16" spans="1:22" ht="5.0999999999999996" customHeight="1" x14ac:dyDescent="0.25">
      <c r="A16" s="148"/>
      <c r="B16" s="151"/>
      <c r="C16" s="151"/>
      <c r="D16" s="148"/>
      <c r="E16" s="151"/>
      <c r="F16" s="148"/>
      <c r="G16" s="148"/>
      <c r="H16" s="148"/>
      <c r="I16" s="151"/>
      <c r="J16" s="155"/>
      <c r="K16" s="155"/>
      <c r="L16" s="155"/>
      <c r="M16" s="155"/>
      <c r="N16" s="155"/>
      <c r="O16" s="151"/>
      <c r="P16" s="155"/>
      <c r="Q16" s="155"/>
    </row>
    <row r="17" spans="1:1" x14ac:dyDescent="0.25">
      <c r="A17" s="148"/>
    </row>
    <row r="18" spans="1:1" x14ac:dyDescent="0.25">
      <c r="A18" s="148"/>
    </row>
    <row r="19" spans="1:1" x14ac:dyDescent="0.25">
      <c r="A19" s="148"/>
    </row>
    <row r="20" spans="1:1" x14ac:dyDescent="0.25">
      <c r="A20" s="148"/>
    </row>
    <row r="21" spans="1:1" x14ac:dyDescent="0.25">
      <c r="A21" s="148"/>
    </row>
    <row r="22" spans="1:1" x14ac:dyDescent="0.25">
      <c r="A22" s="148"/>
    </row>
    <row r="23" spans="1:1" x14ac:dyDescent="0.25">
      <c r="A23" s="148"/>
    </row>
    <row r="24" spans="1:1" x14ac:dyDescent="0.25">
      <c r="A24" s="148"/>
    </row>
    <row r="25" spans="1:1" x14ac:dyDescent="0.25">
      <c r="A25" s="148"/>
    </row>
    <row r="26" spans="1:1" x14ac:dyDescent="0.25">
      <c r="A26" s="148"/>
    </row>
    <row r="27" spans="1:1" x14ac:dyDescent="0.25">
      <c r="A27" s="148"/>
    </row>
    <row r="28" spans="1:1" x14ac:dyDescent="0.25">
      <c r="A28" s="148"/>
    </row>
    <row r="29" spans="1:1" x14ac:dyDescent="0.25">
      <c r="A29" s="148"/>
    </row>
    <row r="30" spans="1:1" x14ac:dyDescent="0.25">
      <c r="A30" s="148"/>
    </row>
    <row r="31" spans="1:1" x14ac:dyDescent="0.25">
      <c r="A31" s="148"/>
    </row>
    <row r="32" spans="1:1" x14ac:dyDescent="0.25">
      <c r="A32" s="148"/>
    </row>
    <row r="39" spans="3:3" x14ac:dyDescent="0.25">
      <c r="C39" s="139" t="s">
        <v>424</v>
      </c>
    </row>
    <row r="41" spans="3:3" ht="51" customHeight="1" x14ac:dyDescent="0.25"/>
    <row r="57" spans="19:26" x14ac:dyDescent="0.25">
      <c r="S57" s="189"/>
      <c r="T57" s="189"/>
      <c r="U57" s="189"/>
      <c r="V57" s="189"/>
      <c r="W57" s="189"/>
      <c r="X57" s="189"/>
      <c r="Y57" s="189"/>
      <c r="Z57" s="189"/>
    </row>
    <row r="58" spans="19:26" x14ac:dyDescent="0.25">
      <c r="S58" s="189"/>
      <c r="T58" s="189"/>
      <c r="U58" s="189"/>
      <c r="V58" s="189"/>
      <c r="W58" s="189"/>
      <c r="X58" s="189"/>
      <c r="Y58" s="189"/>
      <c r="Z58" s="189"/>
    </row>
    <row r="59" spans="19:26" x14ac:dyDescent="0.25">
      <c r="S59" s="189"/>
      <c r="T59" s="189"/>
      <c r="U59" s="189"/>
      <c r="V59" s="189"/>
      <c r="W59" s="189"/>
      <c r="X59" s="189"/>
      <c r="Y59" s="189"/>
      <c r="Z59" s="189"/>
    </row>
    <row r="60" spans="19:26" x14ac:dyDescent="0.25">
      <c r="S60" s="189"/>
      <c r="T60" s="189"/>
      <c r="U60" s="189"/>
      <c r="V60" s="189"/>
      <c r="W60" s="189"/>
      <c r="X60" s="189"/>
      <c r="Y60" s="189"/>
      <c r="Z60" s="189"/>
    </row>
    <row r="61" spans="19:26" x14ac:dyDescent="0.25">
      <c r="S61" s="189"/>
      <c r="T61" s="189"/>
      <c r="U61" s="189"/>
      <c r="V61" s="189"/>
      <c r="W61" s="189"/>
      <c r="X61" s="189"/>
      <c r="Y61" s="189"/>
      <c r="Z61" s="189"/>
    </row>
    <row r="62" spans="19:26" x14ac:dyDescent="0.25">
      <c r="S62" s="189"/>
      <c r="T62" s="189"/>
      <c r="U62" s="189"/>
      <c r="V62" s="189"/>
      <c r="W62" s="189"/>
      <c r="X62" s="189"/>
      <c r="Y62" s="189"/>
      <c r="Z62" s="189"/>
    </row>
    <row r="63" spans="19:26" x14ac:dyDescent="0.25">
      <c r="S63" s="189"/>
      <c r="T63" s="189"/>
      <c r="U63" s="189"/>
      <c r="V63" s="189"/>
      <c r="W63" s="189"/>
      <c r="X63" s="189"/>
      <c r="Y63" s="189"/>
      <c r="Z63" s="189"/>
    </row>
    <row r="64" spans="19:26" x14ac:dyDescent="0.25">
      <c r="S64" s="189"/>
      <c r="T64" s="189"/>
      <c r="U64" s="189"/>
      <c r="V64" s="189"/>
      <c r="W64" s="189"/>
      <c r="X64" s="189"/>
      <c r="Y64" s="189"/>
      <c r="Z64" s="189"/>
    </row>
    <row r="65" spans="19:26" x14ac:dyDescent="0.25">
      <c r="S65" s="189"/>
      <c r="T65" s="189"/>
      <c r="U65" s="189"/>
      <c r="V65" s="189"/>
      <c r="W65" s="189"/>
      <c r="X65" s="189"/>
      <c r="Y65" s="189"/>
      <c r="Z65" s="189"/>
    </row>
    <row r="66" spans="19:26" x14ac:dyDescent="0.25">
      <c r="S66" s="189"/>
      <c r="T66" s="189"/>
      <c r="U66" s="189"/>
      <c r="V66" s="189"/>
      <c r="W66" s="189"/>
      <c r="X66" s="189"/>
      <c r="Y66" s="189"/>
      <c r="Z66" s="189"/>
    </row>
    <row r="67" spans="19:26" x14ac:dyDescent="0.25">
      <c r="S67" s="189"/>
      <c r="T67" s="189"/>
      <c r="U67" s="189"/>
      <c r="V67" s="189"/>
      <c r="W67" s="189"/>
      <c r="X67" s="189"/>
      <c r="Y67" s="189"/>
      <c r="Z67" s="189"/>
    </row>
    <row r="68" spans="19:26" x14ac:dyDescent="0.25">
      <c r="S68" s="189"/>
      <c r="T68" s="189"/>
      <c r="U68" s="189"/>
      <c r="V68" s="189"/>
      <c r="W68" s="189"/>
      <c r="X68" s="189"/>
      <c r="Y68" s="189"/>
      <c r="Z68" s="189"/>
    </row>
    <row r="69" spans="19:26" x14ac:dyDescent="0.25">
      <c r="S69" s="189"/>
      <c r="T69" s="189"/>
      <c r="U69" s="189"/>
      <c r="V69" s="189"/>
      <c r="W69" s="189"/>
      <c r="X69" s="189"/>
      <c r="Y69" s="189"/>
      <c r="Z69" s="189"/>
    </row>
    <row r="70" spans="19:26" x14ac:dyDescent="0.25">
      <c r="S70" s="189"/>
      <c r="T70" s="189"/>
      <c r="U70" s="189"/>
      <c r="V70" s="189"/>
      <c r="W70" s="189"/>
      <c r="X70" s="189"/>
      <c r="Y70" s="189"/>
      <c r="Z70" s="189"/>
    </row>
    <row r="71" spans="19:26" x14ac:dyDescent="0.25">
      <c r="S71" s="189"/>
      <c r="T71" s="189"/>
      <c r="U71" s="189"/>
      <c r="V71" s="189"/>
      <c r="W71" s="189"/>
      <c r="X71" s="189"/>
      <c r="Y71" s="189"/>
      <c r="Z71" s="189"/>
    </row>
    <row r="72" spans="19:26" x14ac:dyDescent="0.25">
      <c r="S72" s="189"/>
      <c r="T72" s="189"/>
      <c r="U72" s="189"/>
      <c r="V72" s="189"/>
      <c r="W72" s="189"/>
      <c r="X72" s="189"/>
      <c r="Y72" s="189"/>
      <c r="Z72" s="189"/>
    </row>
    <row r="73" spans="19:26" x14ac:dyDescent="0.25">
      <c r="S73" s="189"/>
      <c r="T73" s="189"/>
      <c r="U73" s="189"/>
      <c r="V73" s="189"/>
      <c r="W73" s="189"/>
      <c r="X73" s="189"/>
      <c r="Y73" s="189"/>
      <c r="Z73" s="189"/>
    </row>
  </sheetData>
  <mergeCells count="4">
    <mergeCell ref="C4:C7"/>
    <mergeCell ref="E4:E7"/>
    <mergeCell ref="G4:G7"/>
    <mergeCell ref="J4:N4"/>
  </mergeCells>
  <pageMargins left="0.7" right="0.7" top="0.75" bottom="0.75" header="0.3" footer="0.3"/>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AI59"/>
  <sheetViews>
    <sheetView showGridLines="0" zoomScale="90" zoomScaleNormal="90" workbookViewId="0">
      <selection activeCell="N41" sqref="N41"/>
    </sheetView>
  </sheetViews>
  <sheetFormatPr defaultColWidth="8.7109375" defaultRowHeight="15" x14ac:dyDescent="0.25"/>
  <cols>
    <col min="1" max="1" width="8.7109375" style="168"/>
    <col min="2" max="2" width="11.28515625" style="168" customWidth="1"/>
    <col min="3" max="3" width="2.7109375" style="168" customWidth="1"/>
    <col min="4" max="4" width="17.28515625" style="168" customWidth="1"/>
    <col min="5" max="5" width="4.28515625" style="168" customWidth="1"/>
    <col min="6" max="6" width="16.28515625" style="168" customWidth="1"/>
    <col min="7" max="7" width="2.7109375" style="168" customWidth="1"/>
    <col min="8" max="8" width="51.28515625" style="168" customWidth="1"/>
    <col min="9" max="9" width="2.7109375" style="168" customWidth="1"/>
    <col min="10" max="12" width="12.28515625" style="168" bestFit="1" customWidth="1"/>
    <col min="13" max="13" width="12.28515625" style="168" customWidth="1"/>
    <col min="14" max="14" width="12.28515625" style="168" bestFit="1" customWidth="1"/>
    <col min="15" max="15" width="12.28515625" style="168" customWidth="1"/>
    <col min="16" max="16" width="2.7109375" style="168" customWidth="1"/>
    <col min="17" max="22" width="8.5703125" style="168" customWidth="1"/>
    <col min="23" max="24" width="8.7109375" style="168"/>
    <col min="25" max="25" width="9.140625" style="168" bestFit="1" customWidth="1"/>
    <col min="26" max="16384" width="8.7109375" style="168"/>
  </cols>
  <sheetData>
    <row r="2" spans="2:35" x14ac:dyDescent="0.25">
      <c r="B2" s="2" t="s">
        <v>482</v>
      </c>
      <c r="G2" s="169"/>
      <c r="H2" s="170"/>
      <c r="I2" s="169"/>
    </row>
    <row r="3" spans="2:35" x14ac:dyDescent="0.25">
      <c r="B3" s="2"/>
      <c r="G3" s="169"/>
      <c r="H3" s="170"/>
      <c r="I3" s="169"/>
    </row>
    <row r="4" spans="2:35" ht="33.75" customHeight="1" thickBot="1" x14ac:dyDescent="0.3">
      <c r="B4" s="171" t="s">
        <v>38</v>
      </c>
      <c r="C4" s="172"/>
      <c r="D4" s="172"/>
      <c r="E4" s="172"/>
      <c r="F4" s="172"/>
      <c r="G4" s="172"/>
      <c r="H4" s="172"/>
      <c r="I4" s="172"/>
      <c r="J4" s="148"/>
      <c r="K4" s="148"/>
      <c r="L4" s="148"/>
      <c r="M4" s="148"/>
      <c r="N4" s="148"/>
      <c r="O4" s="148"/>
      <c r="P4" s="148"/>
      <c r="Q4" s="148"/>
      <c r="R4" s="148"/>
      <c r="S4" s="148"/>
      <c r="T4" s="148"/>
      <c r="U4" s="148"/>
      <c r="V4" s="162"/>
      <c r="W4" s="148"/>
      <c r="X4" s="148"/>
      <c r="Y4" s="148"/>
      <c r="Z4" s="148"/>
      <c r="AA4" s="148"/>
      <c r="AB4" s="148"/>
      <c r="AC4" s="148"/>
      <c r="AD4" s="148"/>
      <c r="AE4" s="148"/>
      <c r="AF4" s="148"/>
      <c r="AG4" s="148"/>
      <c r="AH4" s="148"/>
      <c r="AI4" s="148"/>
    </row>
    <row r="5" spans="2:35" s="31" customFormat="1" ht="7.5" customHeight="1" x14ac:dyDescent="0.3">
      <c r="B5" s="56"/>
      <c r="C5" s="57"/>
      <c r="D5" s="57"/>
      <c r="E5" s="57"/>
      <c r="F5" s="57"/>
      <c r="G5" s="57"/>
      <c r="H5" s="57"/>
      <c r="I5" s="57"/>
      <c r="J5" s="58"/>
      <c r="K5" s="58"/>
      <c r="L5" s="58"/>
      <c r="M5" s="58"/>
      <c r="N5" s="58"/>
      <c r="O5" s="58"/>
      <c r="P5" s="58"/>
      <c r="Q5" s="58"/>
      <c r="R5" s="58"/>
      <c r="S5" s="58"/>
      <c r="T5" s="58"/>
      <c r="U5" s="58"/>
      <c r="V5" s="59"/>
      <c r="W5" s="34"/>
      <c r="X5" s="34"/>
      <c r="Y5" s="34"/>
      <c r="Z5" s="34"/>
      <c r="AA5" s="34"/>
      <c r="AB5" s="34"/>
      <c r="AC5" s="34"/>
      <c r="AD5" s="34"/>
      <c r="AE5" s="34"/>
      <c r="AF5" s="34"/>
      <c r="AG5" s="34"/>
      <c r="AH5" s="34"/>
      <c r="AI5" s="34"/>
    </row>
    <row r="6" spans="2:35" s="31" customFormat="1" ht="32.65" customHeight="1" x14ac:dyDescent="0.3">
      <c r="B6" s="589" t="s">
        <v>396</v>
      </c>
      <c r="C6" s="396"/>
      <c r="D6" s="585" t="s">
        <v>397</v>
      </c>
      <c r="E6" s="396"/>
      <c r="F6" s="591" t="s">
        <v>355</v>
      </c>
      <c r="G6" s="54"/>
      <c r="H6" s="593" t="s">
        <v>398</v>
      </c>
      <c r="I6" s="54"/>
      <c r="J6" s="582" t="s">
        <v>394</v>
      </c>
      <c r="K6" s="582"/>
      <c r="L6" s="582"/>
      <c r="M6" s="582"/>
      <c r="N6" s="582"/>
      <c r="O6" s="582"/>
      <c r="P6" s="54"/>
      <c r="Q6" s="582" t="s">
        <v>395</v>
      </c>
      <c r="R6" s="582"/>
      <c r="S6" s="582"/>
      <c r="T6" s="582"/>
      <c r="U6" s="582"/>
      <c r="V6" s="583"/>
      <c r="W6" s="54"/>
      <c r="X6" s="584"/>
      <c r="Y6" s="584"/>
      <c r="Z6" s="584"/>
      <c r="AA6" s="584"/>
      <c r="AB6" s="54"/>
      <c r="AC6" s="585"/>
      <c r="AD6" s="585"/>
      <c r="AE6" s="585"/>
      <c r="AF6" s="585"/>
      <c r="AG6" s="34"/>
      <c r="AH6" s="586"/>
      <c r="AI6" s="586"/>
    </row>
    <row r="7" spans="2:35" s="31" customFormat="1" ht="15.75" x14ac:dyDescent="0.3">
      <c r="B7" s="590"/>
      <c r="C7" s="396"/>
      <c r="D7" s="582"/>
      <c r="E7" s="396"/>
      <c r="F7" s="592"/>
      <c r="G7" s="54"/>
      <c r="H7" s="594"/>
      <c r="I7" s="54"/>
      <c r="J7" s="383">
        <v>2018</v>
      </c>
      <c r="K7" s="383">
        <v>2019</v>
      </c>
      <c r="L7" s="383">
        <v>2020</v>
      </c>
      <c r="M7" s="383">
        <v>2021</v>
      </c>
      <c r="N7" s="383">
        <v>2022</v>
      </c>
      <c r="O7" s="383">
        <v>2023</v>
      </c>
      <c r="P7" s="54"/>
      <c r="Q7" s="383">
        <v>2018</v>
      </c>
      <c r="R7" s="383">
        <v>2019</v>
      </c>
      <c r="S7" s="383">
        <v>2020</v>
      </c>
      <c r="T7" s="383">
        <v>2021</v>
      </c>
      <c r="U7" s="383">
        <v>2022</v>
      </c>
      <c r="V7" s="452">
        <v>2023</v>
      </c>
      <c r="W7" s="54"/>
      <c r="X7" s="398"/>
      <c r="Y7" s="398"/>
      <c r="Z7" s="398"/>
      <c r="AA7" s="54"/>
      <c r="AB7" s="54"/>
      <c r="AC7" s="398"/>
      <c r="AD7" s="398"/>
      <c r="AE7" s="398"/>
      <c r="AF7" s="54"/>
      <c r="AG7" s="34"/>
      <c r="AH7" s="398"/>
      <c r="AI7" s="398"/>
    </row>
    <row r="8" spans="2:35" s="31" customFormat="1" ht="7.5" customHeight="1" x14ac:dyDescent="0.3">
      <c r="B8" s="60"/>
      <c r="C8" s="54"/>
      <c r="D8" s="54"/>
      <c r="E8" s="54"/>
      <c r="F8" s="54"/>
      <c r="G8" s="54"/>
      <c r="H8" s="54"/>
      <c r="I8" s="54"/>
      <c r="J8" s="54"/>
      <c r="K8" s="54"/>
      <c r="L8" s="54"/>
      <c r="M8" s="54"/>
      <c r="N8" s="54"/>
      <c r="O8" s="54"/>
      <c r="P8" s="54"/>
      <c r="Q8" s="475"/>
      <c r="R8" s="54"/>
      <c r="S8" s="54"/>
      <c r="T8" s="54"/>
      <c r="U8" s="54"/>
      <c r="V8" s="482"/>
      <c r="W8" s="54"/>
      <c r="X8" s="54"/>
      <c r="Y8" s="54"/>
      <c r="Z8" s="54"/>
      <c r="AA8" s="54"/>
      <c r="AB8" s="54"/>
      <c r="AC8" s="54"/>
      <c r="AD8" s="54"/>
      <c r="AE8" s="54"/>
      <c r="AF8" s="54"/>
      <c r="AG8" s="34"/>
      <c r="AH8" s="34"/>
      <c r="AI8" s="34"/>
    </row>
    <row r="9" spans="2:35" s="31" customFormat="1" ht="15.75" x14ac:dyDescent="0.3">
      <c r="B9" s="60"/>
      <c r="C9" s="54"/>
      <c r="D9" s="54"/>
      <c r="E9" s="54"/>
      <c r="F9" s="54"/>
      <c r="G9" s="54"/>
      <c r="H9" s="391" t="s">
        <v>400</v>
      </c>
      <c r="I9" s="54"/>
      <c r="J9" s="54"/>
      <c r="K9" s="54"/>
      <c r="L9" s="54"/>
      <c r="M9" s="54"/>
      <c r="N9" s="54"/>
      <c r="O9" s="54"/>
      <c r="P9" s="54"/>
      <c r="Q9" s="54"/>
      <c r="R9" s="54"/>
      <c r="S9" s="54"/>
      <c r="T9" s="54"/>
      <c r="U9" s="54"/>
      <c r="V9" s="62"/>
      <c r="W9" s="54"/>
      <c r="X9" s="54"/>
      <c r="Y9" s="54"/>
      <c r="Z9" s="54"/>
      <c r="AA9" s="54"/>
      <c r="AB9" s="54"/>
      <c r="AC9" s="54"/>
      <c r="AD9" s="54"/>
      <c r="AE9" s="54"/>
      <c r="AF9" s="54"/>
      <c r="AG9" s="34"/>
      <c r="AH9" s="34"/>
      <c r="AI9" s="34"/>
    </row>
    <row r="10" spans="2:35" s="31" customFormat="1" ht="5.0999999999999996" customHeight="1" x14ac:dyDescent="0.3">
      <c r="B10" s="60"/>
      <c r="C10" s="54"/>
      <c r="D10" s="54"/>
      <c r="E10" s="54"/>
      <c r="F10" s="54"/>
      <c r="G10" s="54"/>
      <c r="H10" s="54"/>
      <c r="I10" s="54"/>
      <c r="J10" s="54"/>
      <c r="K10" s="54"/>
      <c r="L10" s="54"/>
      <c r="M10" s="54"/>
      <c r="N10" s="54"/>
      <c r="O10" s="54"/>
      <c r="P10" s="54"/>
      <c r="Q10" s="54"/>
      <c r="R10" s="54"/>
      <c r="S10" s="54"/>
      <c r="T10" s="54"/>
      <c r="U10" s="54"/>
      <c r="V10" s="62"/>
      <c r="W10" s="54"/>
      <c r="X10" s="54"/>
      <c r="Y10" s="54"/>
      <c r="Z10" s="54"/>
      <c r="AA10" s="54"/>
      <c r="AB10" s="54"/>
      <c r="AC10" s="54"/>
      <c r="AD10" s="54"/>
      <c r="AE10" s="54"/>
      <c r="AF10" s="54"/>
      <c r="AG10" s="34"/>
      <c r="AH10" s="34"/>
      <c r="AI10" s="34"/>
    </row>
    <row r="11" spans="2:35" s="31" customFormat="1" ht="15.75" x14ac:dyDescent="0.3">
      <c r="B11" s="384">
        <v>88</v>
      </c>
      <c r="C11" s="398"/>
      <c r="D11" s="397" t="s">
        <v>82</v>
      </c>
      <c r="E11" s="398"/>
      <c r="F11" s="382" t="s">
        <v>412</v>
      </c>
      <c r="G11" s="54"/>
      <c r="H11" s="390" t="s">
        <v>401</v>
      </c>
      <c r="I11" s="54"/>
      <c r="J11" s="66">
        <v>24.413209915753214</v>
      </c>
      <c r="K11" s="66">
        <v>32.923325245204978</v>
      </c>
      <c r="L11" s="66">
        <v>29.711595037437291</v>
      </c>
      <c r="M11" s="66">
        <v>38.912037135655737</v>
      </c>
      <c r="N11" s="66">
        <v>46.03161711352459</v>
      </c>
      <c r="O11" s="66">
        <v>50.52544327760188</v>
      </c>
      <c r="P11" s="398"/>
      <c r="Q11" s="44">
        <v>5.3803977519006313E-2</v>
      </c>
      <c r="R11" s="44">
        <v>6.6209100292322215E-2</v>
      </c>
      <c r="S11" s="44">
        <v>5.9675572392660518E-2</v>
      </c>
      <c r="T11" s="44">
        <v>6.4080013542646683E-2</v>
      </c>
      <c r="U11" s="44">
        <v>6.3178122204820886E-2</v>
      </c>
      <c r="V11" s="67">
        <v>6.2963132649130255E-2</v>
      </c>
      <c r="W11" s="475"/>
      <c r="X11" s="44"/>
      <c r="Y11" s="431">
        <f>N11/M11-1</f>
        <v>0.1829660049163826</v>
      </c>
      <c r="Z11" s="44"/>
      <c r="AA11" s="44"/>
      <c r="AB11" s="44"/>
      <c r="AC11" s="44"/>
      <c r="AD11" s="44"/>
      <c r="AE11" s="44"/>
      <c r="AF11" s="44"/>
      <c r="AG11" s="34"/>
      <c r="AH11" s="44"/>
      <c r="AI11" s="44"/>
    </row>
    <row r="12" spans="2:35" s="31" customFormat="1" ht="28.5" x14ac:dyDescent="0.3">
      <c r="B12" s="384">
        <v>85</v>
      </c>
      <c r="C12" s="398"/>
      <c r="D12" s="397" t="s">
        <v>83</v>
      </c>
      <c r="E12" s="398"/>
      <c r="F12" s="396" t="s">
        <v>413</v>
      </c>
      <c r="G12" s="54"/>
      <c r="H12" s="390" t="s">
        <v>402</v>
      </c>
      <c r="I12" s="54"/>
      <c r="J12" s="66">
        <v>339.06898924228153</v>
      </c>
      <c r="K12" s="66">
        <v>448.49690164633012</v>
      </c>
      <c r="L12" s="66">
        <v>394.5371651565174</v>
      </c>
      <c r="M12" s="66">
        <v>521.5433406557986</v>
      </c>
      <c r="N12" s="66">
        <v>617.00124584447894</v>
      </c>
      <c r="O12" s="66">
        <v>700.31702222269814</v>
      </c>
      <c r="P12" s="398"/>
      <c r="Q12" s="44">
        <v>0.74727003689965421</v>
      </c>
      <c r="R12" s="44">
        <v>0.90193126364787302</v>
      </c>
      <c r="S12" s="44">
        <v>0.79242568873285135</v>
      </c>
      <c r="T12" s="44">
        <v>0.8588731609139274</v>
      </c>
      <c r="U12" s="44">
        <v>0.84683056027236947</v>
      </c>
      <c r="V12" s="67">
        <v>0.87271185973342558</v>
      </c>
      <c r="W12" s="475"/>
      <c r="X12" s="44"/>
      <c r="Y12" s="431">
        <f t="shared" ref="Y12:Y24" si="0">N12/M12-1</f>
        <v>0.18302966934377829</v>
      </c>
      <c r="Z12" s="44"/>
      <c r="AA12" s="44"/>
      <c r="AB12" s="44"/>
      <c r="AC12" s="44"/>
      <c r="AD12" s="44"/>
      <c r="AE12" s="44"/>
      <c r="AF12" s="44"/>
      <c r="AG12" s="34"/>
      <c r="AH12" s="44"/>
      <c r="AI12" s="44"/>
    </row>
    <row r="13" spans="2:35" s="31" customFormat="1" ht="15.75" x14ac:dyDescent="0.3">
      <c r="B13" s="384">
        <v>92</v>
      </c>
      <c r="C13" s="398"/>
      <c r="D13" s="397">
        <v>34</v>
      </c>
      <c r="E13" s="398"/>
      <c r="F13" s="396" t="s">
        <v>414</v>
      </c>
      <c r="G13" s="54"/>
      <c r="H13" s="390" t="s">
        <v>403</v>
      </c>
      <c r="I13" s="54"/>
      <c r="J13" s="66">
        <v>68.323375268068958</v>
      </c>
      <c r="K13" s="66">
        <v>90.560762013593376</v>
      </c>
      <c r="L13" s="66">
        <v>79.359170970346895</v>
      </c>
      <c r="M13" s="66">
        <v>104.16011470672038</v>
      </c>
      <c r="N13" s="66">
        <v>123.45452405144624</v>
      </c>
      <c r="O13" s="66">
        <v>139.94503768763934</v>
      </c>
      <c r="P13" s="398"/>
      <c r="Q13" s="44">
        <v>0.1505770588804769</v>
      </c>
      <c r="R13" s="44">
        <v>0.18211849896845977</v>
      </c>
      <c r="S13" s="44">
        <v>0.15939245086960957</v>
      </c>
      <c r="T13" s="44">
        <v>0.14827607671444656</v>
      </c>
      <c r="U13" s="44">
        <v>0.14676518901761054</v>
      </c>
      <c r="V13" s="67">
        <v>0.15093968733799662</v>
      </c>
      <c r="W13" s="475"/>
      <c r="X13" s="44"/>
      <c r="Y13" s="431">
        <f t="shared" si="0"/>
        <v>0.18523798095895327</v>
      </c>
      <c r="Z13" s="44"/>
      <c r="AA13" s="44"/>
      <c r="AB13" s="44"/>
      <c r="AC13" s="44"/>
      <c r="AD13" s="44"/>
      <c r="AE13" s="44"/>
      <c r="AF13" s="44"/>
      <c r="AG13" s="34"/>
      <c r="AH13" s="44"/>
      <c r="AI13" s="44"/>
    </row>
    <row r="14" spans="2:35" s="31" customFormat="1" ht="31.15" customHeight="1" x14ac:dyDescent="0.3">
      <c r="B14" s="384">
        <v>86</v>
      </c>
      <c r="C14" s="398"/>
      <c r="D14" s="397" t="s">
        <v>84</v>
      </c>
      <c r="E14" s="398"/>
      <c r="F14" s="396" t="s">
        <v>415</v>
      </c>
      <c r="G14" s="54"/>
      <c r="H14" s="390" t="s">
        <v>404</v>
      </c>
      <c r="I14" s="54"/>
      <c r="J14" s="66">
        <v>371.85348175899162</v>
      </c>
      <c r="K14" s="66">
        <v>492.44399597604388</v>
      </c>
      <c r="L14" s="66">
        <v>433.89058505372304</v>
      </c>
      <c r="M14" s="66">
        <v>573.84426183906999</v>
      </c>
      <c r="N14" s="66">
        <v>679.81982954526211</v>
      </c>
      <c r="O14" s="66">
        <v>771.94279159209873</v>
      </c>
      <c r="P14" s="398"/>
      <c r="Q14" s="44">
        <v>0.81952338270826397</v>
      </c>
      <c r="R14" s="44">
        <v>0.99030926174987033</v>
      </c>
      <c r="S14" s="44">
        <v>0.87146681240915946</v>
      </c>
      <c r="T14" s="44">
        <v>0.94500187543054537</v>
      </c>
      <c r="U14" s="44">
        <v>0.93304869482093367</v>
      </c>
      <c r="V14" s="67">
        <v>0.96196951934708774</v>
      </c>
      <c r="W14" s="475"/>
      <c r="X14" s="44"/>
      <c r="Y14" s="431">
        <f t="shared" si="0"/>
        <v>0.18467653116641625</v>
      </c>
      <c r="Z14" s="44"/>
      <c r="AA14" s="44"/>
      <c r="AB14" s="44"/>
      <c r="AC14" s="44"/>
      <c r="AD14" s="44"/>
      <c r="AE14" s="44"/>
      <c r="AF14" s="44"/>
      <c r="AG14" s="34"/>
      <c r="AH14" s="44"/>
      <c r="AI14" s="44"/>
    </row>
    <row r="15" spans="2:35" s="31" customFormat="1" ht="15.75" x14ac:dyDescent="0.3">
      <c r="B15" s="384">
        <v>29</v>
      </c>
      <c r="C15" s="398"/>
      <c r="D15" s="397" t="s">
        <v>85</v>
      </c>
      <c r="E15" s="398"/>
      <c r="F15" s="396" t="s">
        <v>416</v>
      </c>
      <c r="G15" s="54"/>
      <c r="H15" s="390" t="s">
        <v>405</v>
      </c>
      <c r="I15" s="54"/>
      <c r="J15" s="66">
        <v>74.429275574583698</v>
      </c>
      <c r="K15" s="66">
        <v>97.670347246460551</v>
      </c>
      <c r="L15" s="66">
        <v>83.311136970359257</v>
      </c>
      <c r="M15" s="66">
        <v>111.49190042478494</v>
      </c>
      <c r="N15" s="66">
        <v>133.92937912069192</v>
      </c>
      <c r="O15" s="66">
        <v>155.13547967856175</v>
      </c>
      <c r="P15" s="398"/>
      <c r="Q15" s="44">
        <v>0.17272007035375656</v>
      </c>
      <c r="R15" s="44">
        <v>0.20723144572799215</v>
      </c>
      <c r="S15" s="44">
        <v>0.17819699462729541</v>
      </c>
      <c r="T15" s="44">
        <v>0.19621707600940996</v>
      </c>
      <c r="U15" s="44">
        <v>0.19625836113374368</v>
      </c>
      <c r="V15" s="67">
        <v>0.20507711187384678</v>
      </c>
      <c r="W15" s="475"/>
      <c r="X15" s="44"/>
      <c r="Y15" s="431">
        <f t="shared" si="0"/>
        <v>0.20124761180336881</v>
      </c>
      <c r="Z15" s="44"/>
      <c r="AA15" s="44"/>
      <c r="AB15" s="44"/>
      <c r="AC15" s="44"/>
      <c r="AD15" s="44"/>
      <c r="AE15" s="44"/>
      <c r="AF15" s="44"/>
      <c r="AG15" s="34"/>
      <c r="AH15" s="44"/>
      <c r="AI15" s="44"/>
    </row>
    <row r="16" spans="2:35" s="31" customFormat="1" ht="6.6" customHeight="1" x14ac:dyDescent="0.3">
      <c r="B16" s="384"/>
      <c r="C16" s="398"/>
      <c r="D16" s="397"/>
      <c r="E16" s="398"/>
      <c r="F16" s="397"/>
      <c r="G16" s="54"/>
      <c r="H16" s="65"/>
      <c r="I16" s="54"/>
      <c r="J16" s="66"/>
      <c r="K16" s="66"/>
      <c r="L16" s="66"/>
      <c r="M16" s="66"/>
      <c r="N16" s="66"/>
      <c r="O16" s="66"/>
      <c r="P16" s="398"/>
      <c r="Q16" s="44"/>
      <c r="R16" s="475"/>
      <c r="S16" s="475"/>
      <c r="T16" s="44"/>
      <c r="U16" s="44"/>
      <c r="V16" s="67"/>
      <c r="W16" s="398"/>
      <c r="X16" s="44"/>
      <c r="Y16" s="431"/>
      <c r="Z16" s="44"/>
      <c r="AA16" s="44"/>
      <c r="AB16" s="44"/>
      <c r="AC16" s="44"/>
      <c r="AD16" s="44"/>
      <c r="AE16" s="44"/>
      <c r="AF16" s="44"/>
      <c r="AG16" s="34"/>
      <c r="AH16" s="44"/>
      <c r="AI16" s="44"/>
    </row>
    <row r="17" spans="2:35" s="31" customFormat="1" ht="15.75" x14ac:dyDescent="0.3">
      <c r="B17" s="384"/>
      <c r="C17" s="398"/>
      <c r="D17" s="397"/>
      <c r="E17" s="398"/>
      <c r="F17" s="397"/>
      <c r="G17" s="54"/>
      <c r="H17" s="391" t="s">
        <v>406</v>
      </c>
      <c r="I17" s="54"/>
      <c r="J17" s="66"/>
      <c r="K17" s="66"/>
      <c r="L17" s="66"/>
      <c r="M17" s="66"/>
      <c r="N17" s="66"/>
      <c r="O17" s="66"/>
      <c r="P17" s="398"/>
      <c r="Q17" s="44">
        <v>0</v>
      </c>
      <c r="R17" s="475">
        <v>0</v>
      </c>
      <c r="S17" s="475">
        <v>0</v>
      </c>
      <c r="T17" s="44">
        <v>0</v>
      </c>
      <c r="U17" s="44">
        <v>0</v>
      </c>
      <c r="V17" s="67">
        <v>0</v>
      </c>
      <c r="W17" s="475"/>
      <c r="X17" s="44"/>
      <c r="Y17" s="431"/>
      <c r="Z17" s="44"/>
      <c r="AA17" s="44"/>
      <c r="AB17" s="44"/>
      <c r="AC17" s="44"/>
      <c r="AD17" s="44"/>
      <c r="AE17" s="44"/>
      <c r="AF17" s="44"/>
      <c r="AG17" s="34"/>
      <c r="AH17" s="44"/>
      <c r="AI17" s="44"/>
    </row>
    <row r="18" spans="2:35" s="31" customFormat="1" ht="5.0999999999999996" customHeight="1" x14ac:dyDescent="0.3">
      <c r="B18" s="384"/>
      <c r="C18" s="398"/>
      <c r="D18" s="397"/>
      <c r="E18" s="398"/>
      <c r="F18" s="397"/>
      <c r="G18" s="54"/>
      <c r="H18" s="54"/>
      <c r="I18" s="54"/>
      <c r="J18" s="66"/>
      <c r="K18" s="66"/>
      <c r="L18" s="66"/>
      <c r="M18" s="66"/>
      <c r="N18" s="66"/>
      <c r="O18" s="66"/>
      <c r="P18" s="398"/>
      <c r="Q18" s="44">
        <v>0</v>
      </c>
      <c r="R18" s="44">
        <v>0</v>
      </c>
      <c r="S18" s="44">
        <v>0</v>
      </c>
      <c r="T18" s="44">
        <v>0</v>
      </c>
      <c r="U18" s="44">
        <v>0</v>
      </c>
      <c r="V18" s="67">
        <v>0</v>
      </c>
      <c r="W18" s="398"/>
      <c r="X18" s="44"/>
      <c r="Y18" s="431"/>
      <c r="Z18" s="44"/>
      <c r="AA18" s="44"/>
      <c r="AB18" s="44"/>
      <c r="AC18" s="44"/>
      <c r="AD18" s="44"/>
      <c r="AE18" s="44"/>
      <c r="AF18" s="44"/>
      <c r="AG18" s="34"/>
      <c r="AH18" s="44"/>
      <c r="AI18" s="44"/>
    </row>
    <row r="19" spans="2:35" s="31" customFormat="1" ht="15.75" x14ac:dyDescent="0.3">
      <c r="B19" s="384" t="s">
        <v>86</v>
      </c>
      <c r="C19" s="398"/>
      <c r="D19" s="397" t="s">
        <v>87</v>
      </c>
      <c r="E19" s="398"/>
      <c r="F19" s="397" t="s">
        <v>417</v>
      </c>
      <c r="G19" s="54"/>
      <c r="H19" s="390" t="s">
        <v>407</v>
      </c>
      <c r="I19" s="54"/>
      <c r="J19" s="66">
        <v>283.26634059063326</v>
      </c>
      <c r="K19" s="66">
        <v>373.8616846156674</v>
      </c>
      <c r="L19" s="66">
        <v>327.47954728586319</v>
      </c>
      <c r="M19" s="66">
        <v>435.67061274623029</v>
      </c>
      <c r="N19" s="66">
        <v>515.1813937328734</v>
      </c>
      <c r="O19" s="66">
        <v>584.58415459010757</v>
      </c>
      <c r="P19" s="398"/>
      <c r="Q19" s="44">
        <v>0.58387251352631653</v>
      </c>
      <c r="R19" s="44">
        <v>0.70312481635574642</v>
      </c>
      <c r="S19" s="44">
        <v>0.61548230345032351</v>
      </c>
      <c r="T19" s="44">
        <v>0.67190932238890522</v>
      </c>
      <c r="U19" s="44">
        <v>0.66370130842917097</v>
      </c>
      <c r="V19" s="67">
        <v>0.68351046672495119</v>
      </c>
      <c r="W19" s="475"/>
      <c r="X19" s="44"/>
      <c r="Y19" s="431">
        <f t="shared" si="0"/>
        <v>0.18250205237725448</v>
      </c>
      <c r="Z19" s="44"/>
      <c r="AA19" s="44"/>
      <c r="AB19" s="44"/>
      <c r="AC19" s="44"/>
      <c r="AD19" s="44"/>
      <c r="AE19" s="44"/>
      <c r="AF19" s="44"/>
      <c r="AG19" s="34"/>
      <c r="AH19" s="44"/>
      <c r="AI19" s="44"/>
    </row>
    <row r="20" spans="2:35" s="31" customFormat="1" ht="15.75" x14ac:dyDescent="0.3">
      <c r="B20" s="384">
        <v>21</v>
      </c>
      <c r="C20" s="398"/>
      <c r="D20" s="398">
        <v>61</v>
      </c>
      <c r="E20" s="398"/>
      <c r="F20" s="398" t="s">
        <v>334</v>
      </c>
      <c r="G20" s="54"/>
      <c r="H20" s="390" t="s">
        <v>408</v>
      </c>
      <c r="I20" s="54"/>
      <c r="J20" s="66">
        <v>270.90704233152064</v>
      </c>
      <c r="K20" s="66">
        <v>357.89206816642309</v>
      </c>
      <c r="L20" s="66">
        <v>313.71039144422684</v>
      </c>
      <c r="M20" s="66">
        <v>415.11050034333584</v>
      </c>
      <c r="N20" s="66">
        <v>491.83271278674147</v>
      </c>
      <c r="O20" s="66">
        <v>559.2008815693971</v>
      </c>
      <c r="P20" s="398"/>
      <c r="Q20" s="44">
        <v>0.56405843240222386</v>
      </c>
      <c r="R20" s="44">
        <v>0.67978633172629654</v>
      </c>
      <c r="S20" s="44">
        <v>0.59532344374176016</v>
      </c>
      <c r="T20" s="44">
        <v>0.64728672653339969</v>
      </c>
      <c r="U20" s="44">
        <v>0.64037544705690097</v>
      </c>
      <c r="V20" s="67">
        <v>0.66052975454881324</v>
      </c>
      <c r="W20" s="398"/>
      <c r="X20" s="44"/>
      <c r="Y20" s="431">
        <f t="shared" si="0"/>
        <v>0.18482358885152039</v>
      </c>
      <c r="Z20" s="44"/>
      <c r="AA20" s="44"/>
      <c r="AB20" s="44"/>
      <c r="AC20" s="44"/>
      <c r="AD20" s="44"/>
      <c r="AE20" s="44"/>
      <c r="AF20" s="44"/>
      <c r="AG20" s="34"/>
      <c r="AH20" s="44"/>
      <c r="AI20" s="44"/>
    </row>
    <row r="21" spans="2:35" s="31" customFormat="1" ht="7.15" customHeight="1" x14ac:dyDescent="0.3">
      <c r="B21" s="64"/>
      <c r="C21" s="398"/>
      <c r="D21" s="398"/>
      <c r="E21" s="398"/>
      <c r="F21" s="398"/>
      <c r="G21" s="54"/>
      <c r="H21" s="54"/>
      <c r="I21" s="54"/>
      <c r="J21" s="66"/>
      <c r="K21" s="66"/>
      <c r="L21" s="66"/>
      <c r="M21" s="66"/>
      <c r="N21" s="66"/>
      <c r="O21" s="66"/>
      <c r="P21" s="398"/>
      <c r="Q21" s="44"/>
      <c r="R21" s="44"/>
      <c r="S21" s="44"/>
      <c r="T21" s="44"/>
      <c r="U21" s="44"/>
      <c r="V21" s="67"/>
      <c r="W21" s="398"/>
      <c r="X21" s="44"/>
      <c r="Y21" s="431"/>
      <c r="Z21" s="44"/>
      <c r="AA21" s="44"/>
      <c r="AB21" s="44"/>
      <c r="AC21" s="44"/>
      <c r="AD21" s="44"/>
      <c r="AE21" s="44"/>
      <c r="AF21" s="44"/>
      <c r="AG21" s="34"/>
      <c r="AH21" s="44"/>
      <c r="AI21" s="44"/>
    </row>
    <row r="22" spans="2:35" s="31" customFormat="1" ht="15.75" x14ac:dyDescent="0.3">
      <c r="B22" s="68"/>
      <c r="C22" s="65"/>
      <c r="D22" s="65"/>
      <c r="E22" s="65"/>
      <c r="F22" s="65"/>
      <c r="G22" s="54"/>
      <c r="H22" s="391" t="s">
        <v>409</v>
      </c>
      <c r="I22" s="54"/>
      <c r="J22" s="66">
        <v>1432.2617146818329</v>
      </c>
      <c r="K22" s="66">
        <v>1893.8490849097234</v>
      </c>
      <c r="L22" s="66">
        <v>1661.9995919184739</v>
      </c>
      <c r="M22" s="66">
        <v>2200.7327678515958</v>
      </c>
      <c r="N22" s="66">
        <v>2607.2507021950187</v>
      </c>
      <c r="O22" s="66">
        <v>2961.6508106181045</v>
      </c>
      <c r="P22" s="398"/>
      <c r="Q22" s="44">
        <v>3.0918254722896985</v>
      </c>
      <c r="R22" s="44">
        <v>3.7307107184685604</v>
      </c>
      <c r="S22" s="44">
        <v>3.2719632662236604</v>
      </c>
      <c r="T22" s="44">
        <v>3.5316442515332813</v>
      </c>
      <c r="U22" s="44">
        <v>3.4901576829355503</v>
      </c>
      <c r="V22" s="67">
        <v>3.5977015322152512</v>
      </c>
      <c r="W22" s="398"/>
      <c r="X22" s="44"/>
      <c r="Y22" s="431">
        <f t="shared" si="0"/>
        <v>0.18471935360887759</v>
      </c>
      <c r="Z22" s="44"/>
      <c r="AA22" s="44"/>
      <c r="AB22" s="44"/>
      <c r="AC22" s="44"/>
      <c r="AD22" s="44"/>
      <c r="AE22" s="44"/>
      <c r="AF22" s="44"/>
      <c r="AG22" s="34"/>
      <c r="AH22" s="44"/>
      <c r="AI22" s="44"/>
    </row>
    <row r="23" spans="2:35" s="31" customFormat="1" ht="5.0999999999999996" customHeight="1" x14ac:dyDescent="0.3">
      <c r="B23" s="64"/>
      <c r="C23" s="398"/>
      <c r="D23" s="398"/>
      <c r="E23" s="398"/>
      <c r="F23" s="398"/>
      <c r="G23" s="54"/>
      <c r="H23" s="54"/>
      <c r="I23" s="54"/>
      <c r="J23" s="66"/>
      <c r="K23" s="66"/>
      <c r="L23" s="66"/>
      <c r="M23" s="66"/>
      <c r="N23" s="66"/>
      <c r="O23" s="66"/>
      <c r="P23" s="398"/>
      <c r="Q23" s="44"/>
      <c r="R23" s="44"/>
      <c r="S23" s="44"/>
      <c r="T23" s="44">
        <v>0</v>
      </c>
      <c r="U23" s="44"/>
      <c r="V23" s="67"/>
      <c r="W23" s="398"/>
      <c r="X23" s="44"/>
      <c r="Y23" s="431"/>
      <c r="Z23" s="44"/>
      <c r="AA23" s="44"/>
      <c r="AB23" s="44"/>
      <c r="AC23" s="44"/>
      <c r="AD23" s="44"/>
      <c r="AE23" s="44"/>
      <c r="AF23" s="44"/>
      <c r="AG23" s="34"/>
      <c r="AH23" s="44"/>
      <c r="AI23" s="44"/>
    </row>
    <row r="24" spans="2:35" s="31" customFormat="1" ht="31.9" customHeight="1" x14ac:dyDescent="0.3">
      <c r="B24" s="68"/>
      <c r="C24" s="65"/>
      <c r="D24" s="398" t="s">
        <v>418</v>
      </c>
      <c r="E24" s="394"/>
      <c r="F24" s="395" t="s">
        <v>419</v>
      </c>
      <c r="G24" s="54"/>
      <c r="H24" s="392" t="s">
        <v>410</v>
      </c>
      <c r="I24" s="54"/>
      <c r="J24" s="66">
        <v>944.04951621945293</v>
      </c>
      <c r="K24" s="66">
        <v>1330.4412443210476</v>
      </c>
      <c r="L24" s="66">
        <v>1289.0647655524717</v>
      </c>
      <c r="M24" s="66">
        <v>1928.4125791973738</v>
      </c>
      <c r="N24" s="66">
        <v>2276.5920488469528</v>
      </c>
      <c r="O24" s="66">
        <v>2566.9308980971</v>
      </c>
      <c r="P24" s="398"/>
      <c r="Q24" s="44">
        <v>2.1452980557832508</v>
      </c>
      <c r="R24" s="44">
        <v>2.7533658500334637</v>
      </c>
      <c r="S24" s="44">
        <v>2.6552329841883227</v>
      </c>
      <c r="T24" s="44">
        <v>3.2681973716646269</v>
      </c>
      <c r="U24" s="44">
        <v>3.2128876042525545</v>
      </c>
      <c r="V24" s="67">
        <v>3.2918337376653648</v>
      </c>
      <c r="W24" s="475"/>
      <c r="X24" s="44"/>
      <c r="Y24" s="431">
        <f t="shared" si="0"/>
        <v>0.18055237421988557</v>
      </c>
      <c r="Z24" s="44"/>
      <c r="AA24" s="44"/>
      <c r="AB24" s="44"/>
      <c r="AC24" s="44"/>
      <c r="AD24" s="44"/>
      <c r="AE24" s="44"/>
      <c r="AF24" s="44"/>
      <c r="AG24" s="34"/>
      <c r="AH24" s="401"/>
      <c r="AI24" s="401"/>
    </row>
    <row r="25" spans="2:35" s="31" customFormat="1" ht="5.0999999999999996" customHeight="1" x14ac:dyDescent="0.3">
      <c r="B25" s="64"/>
      <c r="C25" s="398"/>
      <c r="D25" s="398"/>
      <c r="E25" s="398"/>
      <c r="F25" s="398"/>
      <c r="G25" s="54"/>
      <c r="H25" s="391"/>
      <c r="I25" s="54"/>
      <c r="J25" s="66"/>
      <c r="K25" s="66"/>
      <c r="L25" s="66"/>
      <c r="M25" s="385"/>
      <c r="N25" s="385"/>
      <c r="O25" s="385"/>
      <c r="P25" s="398"/>
      <c r="Q25" s="44">
        <v>0</v>
      </c>
      <c r="R25" s="44">
        <v>0</v>
      </c>
      <c r="S25" s="44">
        <v>0</v>
      </c>
      <c r="T25" s="44">
        <v>0</v>
      </c>
      <c r="U25" s="44">
        <v>0</v>
      </c>
      <c r="V25" s="67">
        <v>0</v>
      </c>
      <c r="W25" s="398"/>
      <c r="X25" s="44"/>
      <c r="Y25" s="44"/>
      <c r="Z25" s="44"/>
      <c r="AA25" s="44"/>
      <c r="AB25" s="44"/>
      <c r="AC25" s="44"/>
      <c r="AD25" s="44"/>
      <c r="AE25" s="44"/>
      <c r="AF25" s="44"/>
      <c r="AG25" s="34"/>
      <c r="AH25" s="44"/>
      <c r="AI25" s="44"/>
    </row>
    <row r="26" spans="2:35" s="31" customFormat="1" ht="15.75" x14ac:dyDescent="0.3">
      <c r="B26" s="68"/>
      <c r="C26" s="65"/>
      <c r="D26" s="65"/>
      <c r="E26" s="65"/>
      <c r="F26" s="65"/>
      <c r="G26" s="54"/>
      <c r="H26" s="393" t="s">
        <v>411</v>
      </c>
      <c r="I26" s="54"/>
      <c r="J26" s="385">
        <v>2376.3112309012859</v>
      </c>
      <c r="K26" s="385">
        <v>3224.290329230771</v>
      </c>
      <c r="L26" s="385">
        <v>2951.0643574709457</v>
      </c>
      <c r="M26" s="385">
        <v>4129.1453470489696</v>
      </c>
      <c r="N26" s="385">
        <v>4883.8427510419715</v>
      </c>
      <c r="O26" s="385">
        <v>5528.5817087152045</v>
      </c>
      <c r="P26" s="386"/>
      <c r="Q26" s="387">
        <v>5.2371235280729493</v>
      </c>
      <c r="R26" s="387">
        <v>6.4840765685020241</v>
      </c>
      <c r="S26" s="387">
        <v>5.9271962504119831</v>
      </c>
      <c r="T26" s="387">
        <v>6.7998416231979082</v>
      </c>
      <c r="U26" s="387">
        <v>6.7030452871881048</v>
      </c>
      <c r="V26" s="388">
        <v>6.889535269880616</v>
      </c>
      <c r="W26" s="386"/>
      <c r="X26" s="387"/>
      <c r="Y26" s="387"/>
      <c r="Z26" s="387"/>
      <c r="AA26" s="387"/>
      <c r="AB26" s="387"/>
      <c r="AC26" s="387"/>
      <c r="AD26" s="387"/>
      <c r="AE26" s="387"/>
      <c r="AF26" s="387"/>
      <c r="AG26" s="34"/>
      <c r="AH26" s="402"/>
      <c r="AI26" s="402"/>
    </row>
    <row r="27" spans="2:35" s="31" customFormat="1" ht="7.5" customHeight="1" thickBot="1" x14ac:dyDescent="0.35">
      <c r="B27" s="70"/>
      <c r="C27" s="72"/>
      <c r="D27" s="72"/>
      <c r="E27" s="72"/>
      <c r="F27" s="72"/>
      <c r="G27" s="71"/>
      <c r="H27" s="72"/>
      <c r="I27" s="71"/>
      <c r="J27" s="73"/>
      <c r="K27" s="73"/>
      <c r="L27" s="73"/>
      <c r="M27" s="73"/>
      <c r="N27" s="74"/>
      <c r="O27" s="74"/>
      <c r="P27" s="74"/>
      <c r="Q27" s="75"/>
      <c r="R27" s="75"/>
      <c r="S27" s="75"/>
      <c r="T27" s="75"/>
      <c r="U27" s="75"/>
      <c r="V27" s="389"/>
      <c r="W27" s="398"/>
      <c r="X27" s="403"/>
      <c r="Y27" s="403"/>
      <c r="Z27" s="403"/>
      <c r="AA27" s="403"/>
      <c r="AB27" s="44"/>
      <c r="AC27" s="403"/>
      <c r="AD27" s="403"/>
      <c r="AE27" s="403"/>
      <c r="AF27" s="403"/>
      <c r="AG27" s="34"/>
      <c r="AH27" s="404"/>
      <c r="AI27" s="404"/>
    </row>
    <row r="28" spans="2:35" ht="7.15" customHeight="1" x14ac:dyDescent="0.25">
      <c r="B28" s="177"/>
      <c r="C28" s="177"/>
      <c r="D28" s="177"/>
      <c r="E28" s="177"/>
      <c r="F28" s="177"/>
      <c r="J28" s="178"/>
      <c r="K28" s="178"/>
      <c r="L28" s="178"/>
      <c r="M28" s="178"/>
      <c r="N28" s="177"/>
      <c r="O28" s="177"/>
      <c r="P28" s="177"/>
      <c r="Q28" s="179"/>
      <c r="R28" s="179"/>
      <c r="S28" s="179"/>
      <c r="T28" s="179"/>
      <c r="U28" s="179"/>
      <c r="V28" s="179"/>
      <c r="W28" s="148"/>
      <c r="X28" s="148"/>
      <c r="Y28" s="148"/>
      <c r="Z28" s="148"/>
      <c r="AA28" s="148"/>
      <c r="AB28" s="148"/>
      <c r="AC28" s="148"/>
      <c r="AD28" s="148"/>
      <c r="AE28" s="148"/>
      <c r="AF28" s="148"/>
      <c r="AG28" s="148"/>
      <c r="AH28" s="148"/>
      <c r="AI28" s="148"/>
    </row>
    <row r="29" spans="2:35" x14ac:dyDescent="0.25">
      <c r="W29" s="148"/>
      <c r="X29" s="148"/>
      <c r="Y29" s="148"/>
      <c r="Z29" s="148"/>
      <c r="AA29" s="148"/>
      <c r="AB29" s="148"/>
      <c r="AC29" s="148"/>
      <c r="AD29" s="148"/>
      <c r="AE29" s="148"/>
      <c r="AF29" s="148"/>
      <c r="AG29" s="148"/>
      <c r="AH29" s="148"/>
      <c r="AI29" s="148"/>
    </row>
    <row r="31" spans="2:35" ht="15.75" thickBot="1" x14ac:dyDescent="0.3">
      <c r="B31" s="171" t="s">
        <v>39</v>
      </c>
    </row>
    <row r="32" spans="2:35" x14ac:dyDescent="0.25">
      <c r="B32" s="173"/>
      <c r="C32" s="174"/>
      <c r="D32" s="174"/>
      <c r="E32" s="174"/>
      <c r="F32" s="174"/>
      <c r="G32" s="174"/>
      <c r="H32" s="174"/>
      <c r="I32" s="174"/>
      <c r="J32" s="595" t="s">
        <v>392</v>
      </c>
      <c r="K32" s="595"/>
      <c r="L32" s="595"/>
      <c r="M32" s="595"/>
      <c r="N32" s="595"/>
      <c r="O32" s="458"/>
      <c r="P32" s="175"/>
      <c r="Q32" s="595" t="s">
        <v>399</v>
      </c>
      <c r="R32" s="595"/>
      <c r="S32" s="595"/>
      <c r="T32" s="595"/>
      <c r="U32" s="595"/>
      <c r="V32" s="458"/>
      <c r="W32" s="150"/>
    </row>
    <row r="33" spans="2:23" ht="14.65" customHeight="1" x14ac:dyDescent="0.25">
      <c r="B33" s="589" t="s">
        <v>396</v>
      </c>
      <c r="C33" s="426"/>
      <c r="D33" s="585" t="s">
        <v>397</v>
      </c>
      <c r="E33" s="426"/>
      <c r="F33" s="591" t="s">
        <v>355</v>
      </c>
      <c r="G33" s="54"/>
      <c r="H33" s="593" t="s">
        <v>398</v>
      </c>
      <c r="I33" s="148"/>
      <c r="J33" s="582"/>
      <c r="K33" s="582"/>
      <c r="L33" s="582"/>
      <c r="M33" s="582"/>
      <c r="N33" s="582"/>
      <c r="O33" s="456"/>
      <c r="P33" s="54"/>
      <c r="Q33" s="582"/>
      <c r="R33" s="582"/>
      <c r="S33" s="582"/>
      <c r="T33" s="582"/>
      <c r="U33" s="582"/>
      <c r="V33" s="456"/>
      <c r="W33" s="150"/>
    </row>
    <row r="34" spans="2:23" x14ac:dyDescent="0.25">
      <c r="B34" s="590"/>
      <c r="C34" s="426"/>
      <c r="D34" s="582"/>
      <c r="E34" s="426"/>
      <c r="F34" s="592"/>
      <c r="G34" s="54"/>
      <c r="H34" s="594"/>
      <c r="I34" s="148"/>
      <c r="J34" s="149">
        <v>2018</v>
      </c>
      <c r="K34" s="149">
        <v>2019</v>
      </c>
      <c r="L34" s="149">
        <v>2020</v>
      </c>
      <c r="M34" s="149">
        <v>2021</v>
      </c>
      <c r="N34" s="149">
        <v>2022</v>
      </c>
      <c r="O34" s="149">
        <v>2023</v>
      </c>
      <c r="P34" s="148"/>
      <c r="Q34" s="149">
        <v>2018</v>
      </c>
      <c r="R34" s="149">
        <v>2019</v>
      </c>
      <c r="S34" s="149">
        <v>2020</v>
      </c>
      <c r="T34" s="149">
        <v>2021</v>
      </c>
      <c r="U34" s="149">
        <v>2022</v>
      </c>
      <c r="V34" s="149">
        <v>2023</v>
      </c>
      <c r="W34" s="150"/>
    </row>
    <row r="35" spans="2:23" x14ac:dyDescent="0.25">
      <c r="B35" s="150"/>
      <c r="C35" s="148"/>
      <c r="D35" s="148"/>
      <c r="E35" s="148"/>
      <c r="F35" s="148"/>
      <c r="G35" s="148"/>
      <c r="H35" s="148"/>
      <c r="I35" s="148"/>
      <c r="J35" s="148"/>
      <c r="K35" s="148"/>
      <c r="L35" s="148"/>
      <c r="M35" s="148"/>
      <c r="N35" s="148"/>
      <c r="O35" s="148"/>
      <c r="P35" s="148"/>
      <c r="Q35" s="148"/>
      <c r="R35" s="148"/>
      <c r="S35" s="148"/>
      <c r="T35" s="148"/>
      <c r="U35" s="483"/>
      <c r="V35" s="478"/>
      <c r="W35" s="150"/>
    </row>
    <row r="36" spans="2:23" x14ac:dyDescent="0.25">
      <c r="B36" s="150"/>
      <c r="C36" s="148"/>
      <c r="D36" s="148"/>
      <c r="E36" s="148"/>
      <c r="F36" s="148"/>
      <c r="G36" s="148"/>
      <c r="H36" s="54" t="s">
        <v>400</v>
      </c>
      <c r="I36" s="148"/>
      <c r="J36" s="148"/>
      <c r="K36" s="148"/>
      <c r="L36" s="148"/>
      <c r="M36" s="148"/>
      <c r="N36" s="148"/>
      <c r="O36" s="148"/>
      <c r="P36" s="148"/>
      <c r="Q36" s="148"/>
      <c r="R36" s="148"/>
      <c r="S36" s="148"/>
      <c r="T36" s="148"/>
      <c r="U36" s="148"/>
      <c r="V36" s="152"/>
      <c r="W36" s="150"/>
    </row>
    <row r="37" spans="2:23" x14ac:dyDescent="0.25">
      <c r="B37" s="150"/>
      <c r="C37" s="148"/>
      <c r="D37" s="148"/>
      <c r="E37" s="148"/>
      <c r="F37" s="148"/>
      <c r="G37" s="148"/>
      <c r="H37" s="54"/>
      <c r="I37" s="148"/>
      <c r="J37" s="148"/>
      <c r="K37" s="148"/>
      <c r="L37" s="148"/>
      <c r="M37" s="148"/>
      <c r="N37" s="148"/>
      <c r="O37" s="148"/>
      <c r="P37" s="148"/>
      <c r="Q37" s="148"/>
      <c r="R37" s="148"/>
      <c r="S37" s="148"/>
      <c r="T37" s="148"/>
      <c r="U37" s="148"/>
      <c r="V37" s="152"/>
    </row>
    <row r="38" spans="2:23" x14ac:dyDescent="0.25">
      <c r="B38" s="384">
        <v>88</v>
      </c>
      <c r="C38" s="427"/>
      <c r="D38" s="428" t="s">
        <v>82</v>
      </c>
      <c r="E38" s="427"/>
      <c r="F38" s="382" t="s">
        <v>412</v>
      </c>
      <c r="G38" s="148"/>
      <c r="H38" s="390" t="s">
        <v>401</v>
      </c>
      <c r="I38" s="148"/>
      <c r="J38" s="44">
        <v>0.2337243536878138</v>
      </c>
      <c r="K38" s="44">
        <v>0.27759509597694687</v>
      </c>
      <c r="L38" s="44">
        <v>0.2706148541949453</v>
      </c>
      <c r="M38" s="44">
        <v>0.28717652457884446</v>
      </c>
      <c r="N38" s="44">
        <v>0.26623383516826332</v>
      </c>
      <c r="O38" s="44">
        <v>0.25600594444186137</v>
      </c>
      <c r="P38" s="44"/>
      <c r="Q38" s="44">
        <v>0.55917803884535444</v>
      </c>
      <c r="R38" s="44">
        <v>0.5794913390495996</v>
      </c>
      <c r="S38" s="44">
        <v>0.6123417866196651</v>
      </c>
      <c r="T38" s="44">
        <v>0.62766887878101074</v>
      </c>
      <c r="U38" s="44">
        <v>0.62568886717355132</v>
      </c>
      <c r="V38" s="67">
        <v>0.60216112602966132</v>
      </c>
    </row>
    <row r="39" spans="2:23" ht="31.15" customHeight="1" x14ac:dyDescent="0.25">
      <c r="B39" s="384">
        <v>85</v>
      </c>
      <c r="C39" s="427"/>
      <c r="D39" s="428" t="s">
        <v>83</v>
      </c>
      <c r="E39" s="427"/>
      <c r="F39" s="426" t="s">
        <v>413</v>
      </c>
      <c r="G39" s="148"/>
      <c r="H39" s="390" t="s">
        <v>402</v>
      </c>
      <c r="I39" s="148"/>
      <c r="J39" s="44">
        <v>3.2461393089933419</v>
      </c>
      <c r="K39" s="44">
        <v>3.7815299496823709</v>
      </c>
      <c r="L39" s="44">
        <v>3.5934663651947454</v>
      </c>
      <c r="M39" s="44">
        <v>3.8490661248246836</v>
      </c>
      <c r="N39" s="44">
        <v>3.5685604435675753</v>
      </c>
      <c r="O39" s="44">
        <v>3.5484165808855308</v>
      </c>
      <c r="P39" s="44"/>
      <c r="Q39" s="44">
        <v>7.7662844456775684</v>
      </c>
      <c r="R39" s="44">
        <v>7.8941014663298867</v>
      </c>
      <c r="S39" s="44">
        <v>8.1312225848322441</v>
      </c>
      <c r="T39" s="44">
        <v>8.4127315854446927</v>
      </c>
      <c r="U39" s="44">
        <v>8.3866445448790454</v>
      </c>
      <c r="V39" s="67">
        <v>8.3463629277311462</v>
      </c>
    </row>
    <row r="40" spans="2:23" x14ac:dyDescent="0.25">
      <c r="B40" s="384">
        <v>92</v>
      </c>
      <c r="C40" s="427"/>
      <c r="D40" s="428">
        <v>34</v>
      </c>
      <c r="E40" s="427"/>
      <c r="F40" s="426" t="s">
        <v>414</v>
      </c>
      <c r="G40" s="148"/>
      <c r="H40" s="390" t="s">
        <v>403</v>
      </c>
      <c r="I40" s="148"/>
      <c r="J40" s="44">
        <v>0.65410639491511935</v>
      </c>
      <c r="K40" s="44">
        <v>0.76356878400580841</v>
      </c>
      <c r="L40" s="44">
        <v>0.62324696437134208</v>
      </c>
      <c r="M40" s="44">
        <v>0.66450373579746524</v>
      </c>
      <c r="N40" s="44">
        <v>0.61847135966905886</v>
      </c>
      <c r="O40" s="44">
        <v>0.61371560760893729</v>
      </c>
      <c r="P40" s="44"/>
      <c r="Q40" s="44">
        <v>1.5649286235416893</v>
      </c>
      <c r="R40" s="44">
        <v>1.5939816787568415</v>
      </c>
      <c r="S40" s="44">
        <v>1.635554620188076</v>
      </c>
      <c r="T40" s="44">
        <v>1.6801500827043994</v>
      </c>
      <c r="U40" s="44">
        <v>1.678066645164725</v>
      </c>
      <c r="V40" s="67">
        <v>1.6678618931307676</v>
      </c>
      <c r="W40" s="150"/>
    </row>
    <row r="41" spans="2:23" ht="42.75" x14ac:dyDescent="0.25">
      <c r="B41" s="384">
        <v>86</v>
      </c>
      <c r="C41" s="427"/>
      <c r="D41" s="428" t="s">
        <v>84</v>
      </c>
      <c r="E41" s="427"/>
      <c r="F41" s="426" t="s">
        <v>415</v>
      </c>
      <c r="G41" s="148"/>
      <c r="H41" s="390" t="s">
        <v>404</v>
      </c>
      <c r="I41" s="148"/>
      <c r="J41" s="44">
        <v>3.5600076757871162</v>
      </c>
      <c r="K41" s="44">
        <v>4.1520726508678054</v>
      </c>
      <c r="L41" s="44">
        <v>3.9518994945550503</v>
      </c>
      <c r="M41" s="44">
        <v>4.2350545716726957</v>
      </c>
      <c r="N41" s="44">
        <v>3.931885338655484</v>
      </c>
      <c r="O41" s="44">
        <v>3.9113351728717793</v>
      </c>
      <c r="P41" s="44"/>
      <c r="Q41" s="44">
        <v>8.5172044718968465</v>
      </c>
      <c r="R41" s="44">
        <v>8.6676248073288029</v>
      </c>
      <c r="S41" s="44">
        <v>8.9422777779003066</v>
      </c>
      <c r="T41" s="44">
        <v>9.2563692609504411</v>
      </c>
      <c r="U41" s="44">
        <v>9.2405117548068425</v>
      </c>
      <c r="V41" s="67">
        <v>9.1999972778396373</v>
      </c>
    </row>
    <row r="42" spans="2:23" x14ac:dyDescent="0.25">
      <c r="B42" s="384">
        <v>29</v>
      </c>
      <c r="C42" s="427"/>
      <c r="D42" s="428" t="s">
        <v>85</v>
      </c>
      <c r="E42" s="427"/>
      <c r="F42" s="426" t="s">
        <v>416</v>
      </c>
      <c r="G42" s="148"/>
      <c r="H42" s="390" t="s">
        <v>405</v>
      </c>
      <c r="I42" s="148"/>
      <c r="J42" s="44">
        <v>0.75029558545342001</v>
      </c>
      <c r="K42" s="44">
        <v>0.86885991219207603</v>
      </c>
      <c r="L42" s="44">
        <v>0.80808196361722551</v>
      </c>
      <c r="M42" s="44">
        <v>0.87935277844321669</v>
      </c>
      <c r="N42" s="44">
        <v>0.82703654912503199</v>
      </c>
      <c r="O42" s="44">
        <v>0.83383652464119629</v>
      </c>
      <c r="P42" s="44"/>
      <c r="Q42" s="44">
        <v>1.7047826357983493</v>
      </c>
      <c r="R42" s="44">
        <v>1.719119192540675</v>
      </c>
      <c r="S42" s="44">
        <v>1.7170027524091347</v>
      </c>
      <c r="T42" s="44">
        <v>1.798415125089019</v>
      </c>
      <c r="U42" s="44">
        <v>1.8204470483106707</v>
      </c>
      <c r="V42" s="67">
        <v>1.8489012479739348</v>
      </c>
    </row>
    <row r="43" spans="2:23" x14ac:dyDescent="0.25">
      <c r="B43" s="384"/>
      <c r="C43" s="427"/>
      <c r="D43" s="428"/>
      <c r="E43" s="427"/>
      <c r="F43" s="428"/>
      <c r="G43" s="148"/>
      <c r="H43" s="65"/>
      <c r="I43" s="148"/>
      <c r="J43" s="44"/>
      <c r="K43" s="44"/>
      <c r="L43" s="44"/>
      <c r="M43" s="44"/>
      <c r="N43" s="44"/>
      <c r="O43" s="44"/>
      <c r="P43" s="44"/>
      <c r="Q43" s="44"/>
      <c r="R43" s="44"/>
      <c r="S43" s="44"/>
      <c r="T43" s="44"/>
      <c r="U43" s="44"/>
      <c r="V43" s="67"/>
    </row>
    <row r="44" spans="2:23" x14ac:dyDescent="0.25">
      <c r="B44" s="384"/>
      <c r="C44" s="427"/>
      <c r="D44" s="428"/>
      <c r="E44" s="427"/>
      <c r="F44" s="428"/>
      <c r="G44" s="148"/>
      <c r="H44" s="391" t="s">
        <v>406</v>
      </c>
      <c r="I44" s="148"/>
      <c r="J44" s="44">
        <v>0</v>
      </c>
      <c r="K44" s="44">
        <v>0</v>
      </c>
      <c r="L44" s="44">
        <v>0</v>
      </c>
      <c r="M44" s="44">
        <v>0</v>
      </c>
      <c r="N44" s="44">
        <v>0</v>
      </c>
      <c r="O44" s="44">
        <v>0</v>
      </c>
      <c r="P44" s="44"/>
      <c r="Q44" s="44">
        <v>0</v>
      </c>
      <c r="R44" s="44">
        <v>0</v>
      </c>
      <c r="S44" s="44">
        <v>0</v>
      </c>
      <c r="T44" s="44">
        <v>0</v>
      </c>
      <c r="U44" s="44">
        <v>0</v>
      </c>
      <c r="V44" s="67">
        <v>0</v>
      </c>
    </row>
    <row r="45" spans="2:23" x14ac:dyDescent="0.25">
      <c r="B45" s="384"/>
      <c r="C45" s="427"/>
      <c r="D45" s="428"/>
      <c r="E45" s="427"/>
      <c r="F45" s="428"/>
      <c r="G45" s="148"/>
      <c r="H45" s="54"/>
      <c r="I45" s="148"/>
      <c r="J45" s="44"/>
      <c r="K45" s="44"/>
      <c r="L45" s="44"/>
      <c r="M45" s="44"/>
      <c r="N45" s="44"/>
      <c r="O45" s="44"/>
      <c r="P45" s="44"/>
      <c r="Q45" s="44"/>
      <c r="R45" s="44"/>
      <c r="S45" s="44"/>
      <c r="T45" s="44"/>
      <c r="U45" s="44"/>
      <c r="V45" s="67"/>
    </row>
    <row r="46" spans="2:23" x14ac:dyDescent="0.25">
      <c r="B46" s="384" t="s">
        <v>86</v>
      </c>
      <c r="C46" s="427"/>
      <c r="D46" s="428" t="s">
        <v>87</v>
      </c>
      <c r="E46" s="427"/>
      <c r="F46" s="428" t="s">
        <v>417</v>
      </c>
      <c r="G46" s="148"/>
      <c r="H46" s="390" t="s">
        <v>407</v>
      </c>
      <c r="I46" s="148"/>
      <c r="J46" s="44">
        <v>2.5363408460240913</v>
      </c>
      <c r="K46" s="44">
        <v>2.9479935540323394</v>
      </c>
      <c r="L46" s="44">
        <v>2.7910692286591861</v>
      </c>
      <c r="M46" s="44">
        <v>3.0111820108676355</v>
      </c>
      <c r="N46" s="44">
        <v>2.7968502162257889</v>
      </c>
      <c r="O46" s="44">
        <v>2.7791301863096822</v>
      </c>
      <c r="P46" s="44"/>
      <c r="Q46" s="44">
        <v>6.488139714071826</v>
      </c>
      <c r="R46" s="44">
        <v>6.5804291220196678</v>
      </c>
      <c r="S46" s="44">
        <v>6.7491971001137063</v>
      </c>
      <c r="T46" s="44">
        <v>7.0275653794976787</v>
      </c>
      <c r="U46" s="44">
        <v>7.0026491104720474</v>
      </c>
      <c r="V46" s="67">
        <v>6.9670611468563957</v>
      </c>
    </row>
    <row r="47" spans="2:23" x14ac:dyDescent="0.25">
      <c r="B47" s="384">
        <v>21</v>
      </c>
      <c r="C47" s="427"/>
      <c r="D47" s="427">
        <v>61</v>
      </c>
      <c r="E47" s="427"/>
      <c r="F47" s="427" t="s">
        <v>334</v>
      </c>
      <c r="G47" s="148"/>
      <c r="H47" s="390" t="s">
        <v>408</v>
      </c>
      <c r="I47" s="148"/>
      <c r="J47" s="44">
        <v>2.4502685235269199</v>
      </c>
      <c r="K47" s="44">
        <v>2.8501422186107055</v>
      </c>
      <c r="L47" s="44">
        <v>2.6996534841251592</v>
      </c>
      <c r="M47" s="44">
        <v>2.9008351006069564</v>
      </c>
      <c r="N47" s="44">
        <v>2.698554582942962</v>
      </c>
      <c r="O47" s="44">
        <v>2.6856913963850508</v>
      </c>
      <c r="P47" s="44"/>
      <c r="Q47" s="44">
        <v>6.2050532954531965</v>
      </c>
      <c r="R47" s="44">
        <v>6.2993440751309455</v>
      </c>
      <c r="S47" s="44">
        <v>6.4654213729038945</v>
      </c>
      <c r="T47" s="44">
        <v>6.6959214037647481</v>
      </c>
      <c r="U47" s="44">
        <v>6.6852800792005036</v>
      </c>
      <c r="V47" s="67">
        <v>6.6645438551131058</v>
      </c>
      <c r="W47" s="150"/>
    </row>
    <row r="48" spans="2:23" x14ac:dyDescent="0.25">
      <c r="B48" s="64"/>
      <c r="C48" s="427"/>
      <c r="D48" s="427"/>
      <c r="E48" s="427"/>
      <c r="F48" s="427"/>
      <c r="G48" s="148"/>
      <c r="H48" s="54"/>
      <c r="I48" s="148"/>
      <c r="J48" s="44"/>
      <c r="K48" s="44"/>
      <c r="L48" s="44"/>
      <c r="M48" s="44"/>
      <c r="N48" s="44"/>
      <c r="O48" s="44"/>
      <c r="P48" s="44"/>
      <c r="Q48" s="44"/>
      <c r="R48" s="44"/>
      <c r="S48" s="44"/>
      <c r="T48" s="44"/>
      <c r="U48" s="44"/>
      <c r="V48" s="67"/>
    </row>
    <row r="49" spans="2:23" x14ac:dyDescent="0.25">
      <c r="B49" s="68"/>
      <c r="C49" s="65"/>
      <c r="D49" s="65"/>
      <c r="E49" s="65"/>
      <c r="F49" s="65"/>
      <c r="G49" s="148"/>
      <c r="H49" s="391" t="s">
        <v>409</v>
      </c>
      <c r="I49" s="148"/>
      <c r="J49" s="44">
        <v>13.430882688387822</v>
      </c>
      <c r="K49" s="44">
        <v>15.641762165368053</v>
      </c>
      <c r="L49" s="44">
        <v>14.738032354717653</v>
      </c>
      <c r="M49" s="44">
        <v>15.827170846791498</v>
      </c>
      <c r="N49" s="44">
        <v>14.707592325354163</v>
      </c>
      <c r="O49" s="44">
        <v>14.628131413144038</v>
      </c>
      <c r="P49" s="44"/>
      <c r="Q49" s="44">
        <v>32.805571225284829</v>
      </c>
      <c r="R49" s="44">
        <v>33.334091681156416</v>
      </c>
      <c r="S49" s="44">
        <v>34.253017994967031</v>
      </c>
      <c r="T49" s="44">
        <v>35.498821716231987</v>
      </c>
      <c r="U49" s="44">
        <v>35.439288050007384</v>
      </c>
      <c r="V49" s="67">
        <v>35.296889474674643</v>
      </c>
    </row>
    <row r="50" spans="2:23" x14ac:dyDescent="0.25">
      <c r="B50" s="64"/>
      <c r="C50" s="427"/>
      <c r="D50" s="427"/>
      <c r="E50" s="427"/>
      <c r="F50" s="427"/>
      <c r="G50" s="148"/>
      <c r="H50" s="54"/>
      <c r="I50" s="148"/>
      <c r="J50" s="44"/>
      <c r="K50" s="44"/>
      <c r="L50" s="44"/>
      <c r="M50" s="44"/>
      <c r="N50" s="44"/>
      <c r="O50" s="44"/>
      <c r="P50" s="44"/>
      <c r="Q50" s="44"/>
      <c r="R50" s="44"/>
      <c r="S50" s="44"/>
      <c r="T50" s="44"/>
      <c r="U50" s="44"/>
      <c r="V50" s="67"/>
    </row>
    <row r="51" spans="2:23" ht="43.5" x14ac:dyDescent="0.25">
      <c r="B51" s="68"/>
      <c r="C51" s="65"/>
      <c r="D51" s="427" t="s">
        <v>418</v>
      </c>
      <c r="E51" s="424"/>
      <c r="F51" s="425" t="s">
        <v>419</v>
      </c>
      <c r="G51" s="148"/>
      <c r="H51" s="392" t="s">
        <v>410</v>
      </c>
      <c r="I51" s="148"/>
      <c r="J51" s="44">
        <v>9.3191697840283467</v>
      </c>
      <c r="K51" s="44">
        <v>11.544045365744385</v>
      </c>
      <c r="L51" s="44">
        <v>12.140425358866661</v>
      </c>
      <c r="M51" s="44">
        <v>14.646525662915719</v>
      </c>
      <c r="N51" s="44">
        <v>13.539170823590261</v>
      </c>
      <c r="O51" s="44">
        <v>13.384483419095657</v>
      </c>
      <c r="P51" s="44"/>
      <c r="Q51" s="44">
        <v>21.623201491085545</v>
      </c>
      <c r="R51" s="44">
        <v>23.417415235440309</v>
      </c>
      <c r="S51" s="44">
        <v>26.567009297624821</v>
      </c>
      <c r="T51" s="44">
        <v>31.106173063936026</v>
      </c>
      <c r="U51" s="44">
        <v>30.944780769842843</v>
      </c>
      <c r="V51" s="67">
        <v>30.592626205096479</v>
      </c>
    </row>
    <row r="52" spans="2:23" x14ac:dyDescent="0.25">
      <c r="B52" s="153"/>
      <c r="C52" s="298"/>
      <c r="D52" s="298"/>
      <c r="E52" s="298"/>
      <c r="F52" s="298"/>
      <c r="G52" s="148"/>
      <c r="H52" s="54"/>
      <c r="I52" s="148"/>
      <c r="J52" s="215"/>
      <c r="K52" s="215"/>
      <c r="L52" s="215"/>
      <c r="M52" s="215"/>
      <c r="N52" s="215"/>
      <c r="O52" s="215"/>
      <c r="P52" s="215"/>
      <c r="Q52" s="215"/>
      <c r="R52" s="215"/>
      <c r="S52" s="215"/>
      <c r="T52" s="215"/>
      <c r="U52" s="215"/>
      <c r="V52" s="216"/>
    </row>
    <row r="53" spans="2:23" x14ac:dyDescent="0.25">
      <c r="B53" s="158"/>
      <c r="C53" s="154"/>
      <c r="D53" s="154"/>
      <c r="E53" s="154"/>
      <c r="F53" s="154"/>
      <c r="G53" s="148"/>
      <c r="H53" s="393" t="s">
        <v>411</v>
      </c>
      <c r="I53" s="148"/>
      <c r="J53" s="387">
        <v>22.750052472416169</v>
      </c>
      <c r="K53" s="387">
        <v>27.185807531112438</v>
      </c>
      <c r="L53" s="387">
        <v>26.878457713584314</v>
      </c>
      <c r="M53" s="387">
        <v>30.473696509707217</v>
      </c>
      <c r="N53" s="387">
        <v>28.246763148944424</v>
      </c>
      <c r="O53" s="387">
        <v>28.012614832239695</v>
      </c>
      <c r="P53" s="387"/>
      <c r="Q53" s="387">
        <v>54.428772716370375</v>
      </c>
      <c r="R53" s="387">
        <v>56.751506916596725</v>
      </c>
      <c r="S53" s="387">
        <v>60.820027292591853</v>
      </c>
      <c r="T53" s="387">
        <v>66.604994780168013</v>
      </c>
      <c r="U53" s="387">
        <v>66.384068819850228</v>
      </c>
      <c r="V53" s="388">
        <v>65.889515679771122</v>
      </c>
      <c r="W53" s="150"/>
    </row>
    <row r="54" spans="2:23" ht="8.25" customHeight="1" thickBot="1" x14ac:dyDescent="0.3">
      <c r="B54" s="160"/>
      <c r="C54" s="161"/>
      <c r="D54" s="161"/>
      <c r="E54" s="161"/>
      <c r="F54" s="161"/>
      <c r="G54" s="162"/>
      <c r="H54" s="161"/>
      <c r="I54" s="162"/>
      <c r="J54" s="165"/>
      <c r="K54" s="165"/>
      <c r="L54" s="165"/>
      <c r="M54" s="165"/>
      <c r="N54" s="165"/>
      <c r="O54" s="165"/>
      <c r="P54" s="164"/>
      <c r="Q54" s="165"/>
      <c r="R54" s="165"/>
      <c r="S54" s="165"/>
      <c r="T54" s="165"/>
      <c r="U54" s="165"/>
      <c r="V54" s="166"/>
      <c r="W54" s="150"/>
    </row>
    <row r="55" spans="2:23" x14ac:dyDescent="0.25">
      <c r="V55" s="175"/>
    </row>
    <row r="56" spans="2:23" ht="25.5" customHeight="1" x14ac:dyDescent="0.25">
      <c r="B56" s="587" t="s">
        <v>424</v>
      </c>
      <c r="C56" s="588"/>
      <c r="D56" s="588"/>
      <c r="E56" s="588"/>
      <c r="F56" s="588"/>
      <c r="G56" s="588"/>
      <c r="H56" s="588"/>
      <c r="I56" s="588"/>
      <c r="J56" s="588"/>
      <c r="K56" s="588"/>
      <c r="L56" s="588"/>
      <c r="M56" s="588"/>
      <c r="N56" s="588"/>
      <c r="O56" s="588"/>
      <c r="P56" s="588"/>
      <c r="Q56" s="588"/>
      <c r="R56" s="588"/>
      <c r="S56" s="588"/>
      <c r="T56" s="588"/>
      <c r="U56" s="588"/>
      <c r="V56" s="457"/>
    </row>
    <row r="57" spans="2:23" x14ac:dyDescent="0.25">
      <c r="B57" s="405" t="s">
        <v>467</v>
      </c>
      <c r="C57" s="167"/>
      <c r="D57" s="167"/>
      <c r="E57" s="167"/>
      <c r="F57" s="167"/>
      <c r="G57" s="167"/>
      <c r="H57" s="167"/>
      <c r="I57" s="167"/>
      <c r="J57" s="167"/>
      <c r="K57" s="167"/>
      <c r="L57" s="167"/>
      <c r="M57" s="167"/>
      <c r="N57" s="167"/>
      <c r="O57" s="167"/>
      <c r="P57" s="167"/>
      <c r="Q57" s="167"/>
      <c r="R57" s="167"/>
      <c r="S57" s="167"/>
      <c r="T57" s="167"/>
      <c r="U57" s="167"/>
      <c r="V57" s="167"/>
    </row>
    <row r="58" spans="2:23" x14ac:dyDescent="0.25">
      <c r="B58" s="168" t="s">
        <v>468</v>
      </c>
    </row>
    <row r="59" spans="2:23" x14ac:dyDescent="0.25">
      <c r="B59" s="437" t="s">
        <v>466</v>
      </c>
    </row>
  </sheetData>
  <mergeCells count="16">
    <mergeCell ref="Q6:V6"/>
    <mergeCell ref="X6:AA6"/>
    <mergeCell ref="AC6:AF6"/>
    <mergeCell ref="AH6:AI6"/>
    <mergeCell ref="B56:U56"/>
    <mergeCell ref="B33:B34"/>
    <mergeCell ref="D33:D34"/>
    <mergeCell ref="F33:F34"/>
    <mergeCell ref="H33:H34"/>
    <mergeCell ref="Q32:U33"/>
    <mergeCell ref="B6:B7"/>
    <mergeCell ref="D6:D7"/>
    <mergeCell ref="F6:F7"/>
    <mergeCell ref="H6:H7"/>
    <mergeCell ref="J32:N33"/>
    <mergeCell ref="J6:O6"/>
  </mergeCells>
  <pageMargins left="0.7" right="0.7" top="0.75" bottom="0.75" header="0.3" footer="0.3"/>
  <pageSetup scale="90" orientation="landscape" r:id="rId1"/>
  <ignoredErrors>
    <ignoredError sqref="C19:C20 B16:C18 B21:C25 B26:G26 B36:G37 B32:I32 U27:U31 C11:C15 G38:G50 I38:I50 I11:I26 U35:U37 I33 P32 G11:G25 D11:D20 I34:L34 B35:L35 C31:L31 I36:L37 B27:L30 P27:S31 P34:S37 D38:D48 N27:N31 N35:N37" twoDigitTextYear="1"/>
    <ignoredError sqref="B19 B4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O81"/>
  <sheetViews>
    <sheetView showGridLines="0" topLeftCell="G1" zoomScaleNormal="100" workbookViewId="0">
      <selection activeCell="V34" sqref="V34"/>
    </sheetView>
  </sheetViews>
  <sheetFormatPr defaultColWidth="8.7109375" defaultRowHeight="15" x14ac:dyDescent="0.25"/>
  <cols>
    <col min="1" max="1" width="8.7109375" style="168"/>
    <col min="2" max="2" width="11.28515625" style="168" customWidth="1"/>
    <col min="3" max="3" width="2.7109375" style="168" customWidth="1"/>
    <col min="4" max="4" width="17.7109375" style="168" customWidth="1"/>
    <col min="5" max="5" width="2.7109375" style="168" customWidth="1"/>
    <col min="6" max="6" width="23.28515625" style="168" customWidth="1"/>
    <col min="7" max="7" width="2.7109375" style="168" customWidth="1"/>
    <col min="8" max="8" width="51.7109375" style="168" bestFit="1" customWidth="1"/>
    <col min="9" max="9" width="2.7109375" style="168" customWidth="1"/>
    <col min="10" max="14" width="8.5703125" style="168" customWidth="1"/>
    <col min="15" max="16384" width="8.7109375" style="168"/>
  </cols>
  <sheetData>
    <row r="2" spans="2:15" x14ac:dyDescent="0.25">
      <c r="B2" s="2" t="s">
        <v>481</v>
      </c>
      <c r="G2" s="169"/>
      <c r="H2" s="170"/>
      <c r="I2" s="169"/>
    </row>
    <row r="3" spans="2:15" ht="7.5" customHeight="1" thickBot="1" x14ac:dyDescent="0.3">
      <c r="B3" s="172"/>
      <c r="C3" s="172"/>
      <c r="D3" s="172"/>
      <c r="E3" s="172"/>
      <c r="F3" s="172"/>
      <c r="G3" s="172"/>
      <c r="H3" s="172"/>
      <c r="I3" s="172"/>
      <c r="J3" s="148"/>
      <c r="K3" s="148"/>
      <c r="L3" s="148"/>
      <c r="M3" s="148"/>
      <c r="N3" s="148"/>
    </row>
    <row r="4" spans="2:15" ht="7.5" customHeight="1" x14ac:dyDescent="0.25">
      <c r="B4" s="173"/>
      <c r="C4" s="174"/>
      <c r="D4" s="174"/>
      <c r="E4" s="174"/>
      <c r="F4" s="174"/>
      <c r="G4" s="174"/>
      <c r="H4" s="174"/>
      <c r="I4" s="174"/>
      <c r="J4" s="175"/>
      <c r="K4" s="175"/>
      <c r="L4" s="175"/>
      <c r="M4" s="175"/>
      <c r="N4" s="175"/>
      <c r="O4" s="176"/>
    </row>
    <row r="5" spans="2:15" x14ac:dyDescent="0.25">
      <c r="B5" s="589" t="s">
        <v>396</v>
      </c>
      <c r="C5" s="381"/>
      <c r="D5" s="585" t="s">
        <v>397</v>
      </c>
      <c r="E5" s="381"/>
      <c r="F5" s="591" t="s">
        <v>355</v>
      </c>
      <c r="G5" s="54"/>
      <c r="H5" s="593" t="s">
        <v>398</v>
      </c>
      <c r="I5" s="148"/>
      <c r="J5" s="596" t="s">
        <v>395</v>
      </c>
      <c r="K5" s="596"/>
      <c r="L5" s="596"/>
      <c r="M5" s="596"/>
      <c r="N5" s="596"/>
      <c r="O5" s="477"/>
    </row>
    <row r="6" spans="2:15" ht="18.600000000000001" customHeight="1" x14ac:dyDescent="0.25">
      <c r="B6" s="590"/>
      <c r="C6" s="381"/>
      <c r="D6" s="582"/>
      <c r="E6" s="381"/>
      <c r="F6" s="592"/>
      <c r="G6" s="54"/>
      <c r="H6" s="594"/>
      <c r="I6" s="148"/>
      <c r="J6" s="149">
        <v>2018</v>
      </c>
      <c r="K6" s="149">
        <v>2019</v>
      </c>
      <c r="L6" s="149">
        <v>2020</v>
      </c>
      <c r="M6" s="149">
        <v>2021</v>
      </c>
      <c r="N6" s="149">
        <v>2022</v>
      </c>
      <c r="O6" s="413">
        <v>2023</v>
      </c>
    </row>
    <row r="7" spans="2:15" ht="7.5" customHeight="1" x14ac:dyDescent="0.25">
      <c r="B7" s="150"/>
      <c r="C7" s="148"/>
      <c r="D7" s="148"/>
      <c r="E7" s="148"/>
      <c r="F7" s="148"/>
      <c r="G7" s="148"/>
      <c r="H7" s="148"/>
      <c r="I7" s="148"/>
      <c r="J7" s="151"/>
      <c r="K7" s="148"/>
      <c r="L7" s="148"/>
      <c r="M7" s="148"/>
      <c r="N7" s="148"/>
      <c r="O7" s="478"/>
    </row>
    <row r="8" spans="2:15" x14ac:dyDescent="0.25">
      <c r="B8" s="150"/>
      <c r="C8" s="148"/>
      <c r="D8" s="148"/>
      <c r="E8" s="148"/>
      <c r="F8" s="148"/>
      <c r="G8" s="148"/>
      <c r="H8" s="54" t="s">
        <v>400</v>
      </c>
      <c r="I8" s="148"/>
      <c r="J8" s="148"/>
      <c r="K8" s="148"/>
      <c r="L8" s="148"/>
      <c r="M8" s="148"/>
      <c r="N8" s="148"/>
      <c r="O8" s="152"/>
    </row>
    <row r="9" spans="2:15" ht="5.0999999999999996" customHeight="1" x14ac:dyDescent="0.25">
      <c r="B9" s="150"/>
      <c r="C9" s="148"/>
      <c r="D9" s="148"/>
      <c r="E9" s="148"/>
      <c r="F9" s="148"/>
      <c r="G9" s="148"/>
      <c r="H9" s="54"/>
      <c r="I9" s="148"/>
      <c r="J9" s="148"/>
      <c r="K9" s="148"/>
      <c r="L9" s="148"/>
      <c r="M9" s="148"/>
      <c r="N9" s="148"/>
      <c r="O9" s="152"/>
    </row>
    <row r="10" spans="2:15" x14ac:dyDescent="0.25">
      <c r="B10" s="211">
        <v>88</v>
      </c>
      <c r="C10" s="209"/>
      <c r="D10" s="209" t="s">
        <v>82</v>
      </c>
      <c r="E10" s="209"/>
      <c r="F10" s="147" t="s">
        <v>412</v>
      </c>
      <c r="G10" s="148"/>
      <c r="H10" s="65" t="s">
        <v>401</v>
      </c>
      <c r="I10" s="148"/>
      <c r="J10" s="215">
        <v>5.3803977519006313E-2</v>
      </c>
      <c r="K10" s="215">
        <v>6.6209100292322215E-2</v>
      </c>
      <c r="L10" s="215">
        <v>5.9675572392660518E-2</v>
      </c>
      <c r="M10" s="215">
        <v>6.4080013542646683E-2</v>
      </c>
      <c r="N10" s="215">
        <v>6.3178122204820886E-2</v>
      </c>
      <c r="O10" s="480">
        <v>6.2963132649130255E-2</v>
      </c>
    </row>
    <row r="11" spans="2:15" x14ac:dyDescent="0.25">
      <c r="B11" s="211">
        <v>85</v>
      </c>
      <c r="C11" s="209"/>
      <c r="D11" s="209" t="s">
        <v>83</v>
      </c>
      <c r="E11" s="209"/>
      <c r="F11" s="157" t="s">
        <v>413</v>
      </c>
      <c r="G11" s="148"/>
      <c r="H11" s="65" t="s">
        <v>402</v>
      </c>
      <c r="I11" s="148"/>
      <c r="J11" s="215">
        <v>0.74727003689965421</v>
      </c>
      <c r="K11" s="215">
        <v>0.90193126364787302</v>
      </c>
      <c r="L11" s="215">
        <v>0.79242568873285135</v>
      </c>
      <c r="M11" s="215">
        <v>0.8588731609139274</v>
      </c>
      <c r="N11" s="215">
        <v>0.84683056027236947</v>
      </c>
      <c r="O11" s="480">
        <v>0.87271185973342558</v>
      </c>
    </row>
    <row r="12" spans="2:15" x14ac:dyDescent="0.25">
      <c r="B12" s="211">
        <v>92</v>
      </c>
      <c r="C12" s="209"/>
      <c r="D12" s="209">
        <v>34</v>
      </c>
      <c r="E12" s="209"/>
      <c r="F12" s="147" t="s">
        <v>414</v>
      </c>
      <c r="G12" s="148"/>
      <c r="H12" s="65" t="s">
        <v>403</v>
      </c>
      <c r="I12" s="148"/>
      <c r="J12" s="215">
        <v>0.1505770588804769</v>
      </c>
      <c r="K12" s="215">
        <v>0.18211849896845977</v>
      </c>
      <c r="L12" s="215">
        <v>0.15939245086960957</v>
      </c>
      <c r="M12" s="215">
        <v>0.14827607671444656</v>
      </c>
      <c r="N12" s="215">
        <v>0.14676518901761054</v>
      </c>
      <c r="O12" s="480">
        <v>0.15093968733799662</v>
      </c>
    </row>
    <row r="13" spans="2:15" ht="30" x14ac:dyDescent="0.25">
      <c r="B13" s="211">
        <v>86</v>
      </c>
      <c r="C13" s="209"/>
      <c r="D13" s="209" t="s">
        <v>84</v>
      </c>
      <c r="E13" s="209"/>
      <c r="F13" s="297" t="s">
        <v>415</v>
      </c>
      <c r="G13" s="148"/>
      <c r="H13" s="65" t="s">
        <v>404</v>
      </c>
      <c r="I13" s="148"/>
      <c r="J13" s="215">
        <v>0.81952338270826397</v>
      </c>
      <c r="K13" s="215">
        <v>0.99030926174987033</v>
      </c>
      <c r="L13" s="215">
        <v>0.87146681240915946</v>
      </c>
      <c r="M13" s="215">
        <v>0.94500187543054537</v>
      </c>
      <c r="N13" s="215">
        <v>0.93304869482093367</v>
      </c>
      <c r="O13" s="480">
        <v>0.96196951934708774</v>
      </c>
    </row>
    <row r="14" spans="2:15" x14ac:dyDescent="0.25">
      <c r="B14" s="211">
        <v>29</v>
      </c>
      <c r="C14" s="209"/>
      <c r="D14" s="209" t="s">
        <v>85</v>
      </c>
      <c r="E14" s="209"/>
      <c r="F14" s="147" t="s">
        <v>416</v>
      </c>
      <c r="G14" s="148"/>
      <c r="H14" s="65" t="s">
        <v>405</v>
      </c>
      <c r="I14" s="148"/>
      <c r="J14" s="215">
        <v>0.17272007035375656</v>
      </c>
      <c r="K14" s="215">
        <v>0.20723144572799215</v>
      </c>
      <c r="L14" s="215">
        <v>0.17819699462729541</v>
      </c>
      <c r="M14" s="215">
        <v>0.19621707600940996</v>
      </c>
      <c r="N14" s="215">
        <v>0.19625836113374368</v>
      </c>
      <c r="O14" s="480">
        <v>0.20507711187384678</v>
      </c>
    </row>
    <row r="15" spans="2:15" ht="5.0999999999999996" customHeight="1" x14ac:dyDescent="0.25">
      <c r="B15" s="211"/>
      <c r="C15" s="209"/>
      <c r="D15" s="209"/>
      <c r="E15" s="209"/>
      <c r="F15" s="147"/>
      <c r="G15" s="148"/>
      <c r="H15" s="65"/>
      <c r="I15" s="148"/>
      <c r="J15" s="215"/>
      <c r="K15" s="209"/>
      <c r="L15" s="209"/>
      <c r="M15" s="215"/>
      <c r="N15" s="215"/>
      <c r="O15" s="480"/>
    </row>
    <row r="16" spans="2:15" x14ac:dyDescent="0.25">
      <c r="B16" s="211"/>
      <c r="C16" s="209"/>
      <c r="D16" s="209"/>
      <c r="E16" s="209"/>
      <c r="F16" s="147"/>
      <c r="G16" s="148"/>
      <c r="H16" s="54" t="s">
        <v>406</v>
      </c>
      <c r="I16" s="148"/>
      <c r="J16" s="215">
        <v>0</v>
      </c>
      <c r="K16" s="209">
        <v>0</v>
      </c>
      <c r="L16" s="209">
        <v>0</v>
      </c>
      <c r="M16" s="215">
        <v>0</v>
      </c>
      <c r="N16" s="215">
        <v>0</v>
      </c>
      <c r="O16" s="480">
        <v>0</v>
      </c>
    </row>
    <row r="17" spans="2:15" ht="5.0999999999999996" customHeight="1" x14ac:dyDescent="0.25">
      <c r="B17" s="211"/>
      <c r="C17" s="209"/>
      <c r="D17" s="209"/>
      <c r="E17" s="209"/>
      <c r="F17" s="147"/>
      <c r="G17" s="148"/>
      <c r="H17" s="54"/>
      <c r="I17" s="148"/>
      <c r="J17" s="215"/>
      <c r="K17" s="215"/>
      <c r="L17" s="215"/>
      <c r="M17" s="215"/>
      <c r="N17" s="215"/>
      <c r="O17" s="480"/>
    </row>
    <row r="18" spans="2:15" x14ac:dyDescent="0.25">
      <c r="B18" s="211" t="s">
        <v>86</v>
      </c>
      <c r="C18" s="209"/>
      <c r="D18" s="209" t="s">
        <v>87</v>
      </c>
      <c r="E18" s="209"/>
      <c r="F18" s="147" t="s">
        <v>417</v>
      </c>
      <c r="G18" s="148"/>
      <c r="H18" s="65" t="s">
        <v>407</v>
      </c>
      <c r="I18" s="148"/>
      <c r="J18" s="215">
        <v>0.58387251352631653</v>
      </c>
      <c r="K18" s="215">
        <v>0.70312481635574642</v>
      </c>
      <c r="L18" s="215">
        <v>0.61548230345032351</v>
      </c>
      <c r="M18" s="215">
        <v>0.67190932238890522</v>
      </c>
      <c r="N18" s="215">
        <v>0.66370130842917097</v>
      </c>
      <c r="O18" s="480">
        <v>0.68351046672495119</v>
      </c>
    </row>
    <row r="19" spans="2:15" x14ac:dyDescent="0.25">
      <c r="B19" s="211">
        <v>21</v>
      </c>
      <c r="C19" s="209"/>
      <c r="D19" s="209">
        <v>61</v>
      </c>
      <c r="E19" s="209"/>
      <c r="F19" s="147" t="s">
        <v>334</v>
      </c>
      <c r="G19" s="148"/>
      <c r="H19" s="65" t="s">
        <v>408</v>
      </c>
      <c r="I19" s="148"/>
      <c r="J19" s="215">
        <v>0.56405843240222386</v>
      </c>
      <c r="K19" s="215">
        <v>0.67978633172629654</v>
      </c>
      <c r="L19" s="215">
        <v>0.59532344374176016</v>
      </c>
      <c r="M19" s="215">
        <v>0.64728672653339969</v>
      </c>
      <c r="N19" s="215">
        <v>0.64037544705690097</v>
      </c>
      <c r="O19" s="480">
        <v>0.66052975454881324</v>
      </c>
    </row>
    <row r="20" spans="2:15" ht="5.0999999999999996" customHeight="1" x14ac:dyDescent="0.25">
      <c r="B20" s="211"/>
      <c r="C20" s="209"/>
      <c r="D20" s="209"/>
      <c r="E20" s="209"/>
      <c r="F20" s="209"/>
      <c r="G20" s="148"/>
      <c r="H20" s="54"/>
      <c r="I20" s="148"/>
      <c r="J20" s="215"/>
      <c r="K20" s="215"/>
      <c r="L20" s="215"/>
      <c r="M20" s="215"/>
      <c r="N20" s="215"/>
      <c r="O20" s="480"/>
    </row>
    <row r="21" spans="2:15" x14ac:dyDescent="0.25">
      <c r="B21" s="212"/>
      <c r="C21" s="210"/>
      <c r="D21" s="210"/>
      <c r="E21" s="210"/>
      <c r="F21" s="210"/>
      <c r="G21" s="148"/>
      <c r="H21" s="54" t="s">
        <v>409</v>
      </c>
      <c r="I21" s="148"/>
      <c r="J21" s="215">
        <v>3.0918254722896985</v>
      </c>
      <c r="K21" s="215">
        <v>3.7307107184685604</v>
      </c>
      <c r="L21" s="215">
        <v>3.2719632662236604</v>
      </c>
      <c r="M21" s="215">
        <v>3.5316442515332813</v>
      </c>
      <c r="N21" s="215">
        <v>3.4901576829355503</v>
      </c>
      <c r="O21" s="480">
        <v>3.5977015322152512</v>
      </c>
    </row>
    <row r="22" spans="2:15" ht="5.0999999999999996" customHeight="1" x14ac:dyDescent="0.25">
      <c r="B22" s="211"/>
      <c r="C22" s="209"/>
      <c r="D22" s="209"/>
      <c r="E22" s="209"/>
      <c r="F22" s="209"/>
      <c r="G22" s="148"/>
      <c r="H22" s="54"/>
      <c r="I22" s="148"/>
      <c r="J22" s="215"/>
      <c r="K22" s="215"/>
      <c r="L22" s="215"/>
      <c r="M22" s="215"/>
      <c r="N22" s="215"/>
      <c r="O22" s="480"/>
    </row>
    <row r="23" spans="2:15" ht="18" customHeight="1" x14ac:dyDescent="0.25">
      <c r="B23" s="212"/>
      <c r="C23" s="210"/>
      <c r="D23" s="213" t="s">
        <v>418</v>
      </c>
      <c r="E23" s="210"/>
      <c r="F23" s="214" t="s">
        <v>419</v>
      </c>
      <c r="G23" s="148"/>
      <c r="H23" s="292" t="s">
        <v>410</v>
      </c>
      <c r="I23" s="148"/>
      <c r="J23" s="215">
        <v>2.1452980557832508</v>
      </c>
      <c r="K23" s="215">
        <v>2.7533658500334637</v>
      </c>
      <c r="L23" s="215">
        <v>2.6552329841883227</v>
      </c>
      <c r="M23" s="215">
        <v>3.2681973716646269</v>
      </c>
      <c r="N23" s="215">
        <v>3.2128876042525545</v>
      </c>
      <c r="O23" s="480">
        <v>3.2918337376653648</v>
      </c>
    </row>
    <row r="24" spans="2:15" ht="5.0999999999999996" customHeight="1" x14ac:dyDescent="0.25">
      <c r="B24" s="153"/>
      <c r="C24" s="151"/>
      <c r="D24" s="151"/>
      <c r="E24" s="151"/>
      <c r="F24" s="151"/>
      <c r="G24" s="148"/>
      <c r="H24" s="54"/>
      <c r="I24" s="148"/>
      <c r="J24" s="215"/>
      <c r="K24" s="215"/>
      <c r="L24" s="215"/>
      <c r="M24" s="215"/>
      <c r="N24" s="215"/>
      <c r="O24" s="480"/>
    </row>
    <row r="25" spans="2:15" x14ac:dyDescent="0.25">
      <c r="B25" s="158"/>
      <c r="C25" s="154"/>
      <c r="D25" s="154"/>
      <c r="E25" s="154"/>
      <c r="F25" s="154"/>
      <c r="G25" s="148"/>
      <c r="H25" s="293" t="s">
        <v>411</v>
      </c>
      <c r="I25" s="148"/>
      <c r="J25" s="217">
        <v>5.2371235280729493</v>
      </c>
      <c r="K25" s="217">
        <v>6.4840765685020241</v>
      </c>
      <c r="L25" s="217">
        <v>5.9271962504119831</v>
      </c>
      <c r="M25" s="217">
        <v>6.7998416231979082</v>
      </c>
      <c r="N25" s="217">
        <v>6.7030452871881048</v>
      </c>
      <c r="O25" s="481">
        <v>6.889535269880616</v>
      </c>
    </row>
    <row r="26" spans="2:15" ht="7.5" customHeight="1" thickBot="1" x14ac:dyDescent="0.3">
      <c r="B26" s="160"/>
      <c r="C26" s="161"/>
      <c r="D26" s="161"/>
      <c r="E26" s="161"/>
      <c r="F26" s="161"/>
      <c r="G26" s="162"/>
      <c r="H26" s="161"/>
      <c r="I26" s="162"/>
      <c r="J26" s="164"/>
      <c r="K26" s="164"/>
      <c r="L26" s="164"/>
      <c r="M26" s="164"/>
      <c r="N26" s="164"/>
      <c r="O26" s="479"/>
    </row>
    <row r="27" spans="2:15" ht="7.15" customHeight="1" x14ac:dyDescent="0.25">
      <c r="B27" s="177"/>
      <c r="C27" s="177"/>
      <c r="D27" s="177"/>
      <c r="E27" s="177"/>
      <c r="F27" s="177"/>
      <c r="J27" s="179"/>
      <c r="K27" s="179"/>
      <c r="L27" s="179"/>
      <c r="M27" s="179"/>
      <c r="N27" s="179"/>
    </row>
    <row r="28" spans="2:15" ht="30.6" customHeight="1" x14ac:dyDescent="0.25">
      <c r="B28" s="587" t="s">
        <v>424</v>
      </c>
      <c r="C28" s="588"/>
      <c r="D28" s="588"/>
      <c r="E28" s="588"/>
      <c r="F28" s="588"/>
      <c r="G28" s="588"/>
      <c r="H28" s="588"/>
      <c r="I28" s="588"/>
      <c r="J28" s="588"/>
      <c r="K28" s="588"/>
      <c r="L28" s="588"/>
      <c r="M28" s="588"/>
      <c r="N28" s="588"/>
    </row>
    <row r="29" spans="2:15" ht="24" customHeight="1" x14ac:dyDescent="0.25">
      <c r="B29" s="438" t="s">
        <v>467</v>
      </c>
      <c r="C29" s="439"/>
      <c r="D29" s="439"/>
      <c r="E29" s="439"/>
      <c r="F29" s="439"/>
      <c r="G29" s="439"/>
      <c r="H29" s="439"/>
      <c r="I29" s="439"/>
      <c r="J29" s="439"/>
      <c r="K29" s="439"/>
      <c r="L29" s="439"/>
      <c r="M29" s="439"/>
      <c r="N29" s="439"/>
    </row>
    <row r="30" spans="2:15" x14ac:dyDescent="0.25">
      <c r="B30" s="168" t="s">
        <v>468</v>
      </c>
      <c r="H30" s="183"/>
      <c r="J30" s="184"/>
    </row>
    <row r="31" spans="2:15" x14ac:dyDescent="0.25">
      <c r="H31" s="183"/>
    </row>
    <row r="32" spans="2:15" x14ac:dyDescent="0.25">
      <c r="C32" s="182"/>
      <c r="D32" s="182"/>
      <c r="E32" s="182"/>
      <c r="F32" s="182"/>
      <c r="G32" s="182"/>
      <c r="H32" s="182"/>
      <c r="I32" s="182"/>
    </row>
    <row r="57" spans="4:9" x14ac:dyDescent="0.25">
      <c r="I57" s="180"/>
    </row>
    <row r="58" spans="4:9" x14ac:dyDescent="0.25">
      <c r="D58" s="181"/>
      <c r="I58" s="181"/>
    </row>
    <row r="59" spans="4:9" x14ac:dyDescent="0.25">
      <c r="I59" s="185"/>
    </row>
    <row r="80" spans="9:9" x14ac:dyDescent="0.25">
      <c r="I80" s="180"/>
    </row>
    <row r="81" spans="9:9" x14ac:dyDescent="0.25">
      <c r="I81" s="181"/>
    </row>
  </sheetData>
  <mergeCells count="6">
    <mergeCell ref="B28:N28"/>
    <mergeCell ref="B5:B6"/>
    <mergeCell ref="D5:D6"/>
    <mergeCell ref="F5:F6"/>
    <mergeCell ref="H5:H6"/>
    <mergeCell ref="J5:N5"/>
  </mergeCells>
  <pageMargins left="0.7" right="0.7" top="0.75" bottom="0.75" header="0.3" footer="0.3"/>
  <pageSetup scale="9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AA100"/>
  <sheetViews>
    <sheetView showGridLines="0" topLeftCell="B1" zoomScale="70" zoomScaleNormal="70" workbookViewId="0">
      <selection activeCell="M27" sqref="M27"/>
    </sheetView>
  </sheetViews>
  <sheetFormatPr defaultColWidth="8.7109375" defaultRowHeight="15.75" x14ac:dyDescent="0.3"/>
  <cols>
    <col min="1" max="1" width="8.7109375" style="31"/>
    <col min="2" max="2" width="15.5703125" style="31" customWidth="1"/>
    <col min="3" max="3" width="2.5703125" style="31" customWidth="1"/>
    <col min="4" max="4" width="51.5703125" style="31" customWidth="1"/>
    <col min="5" max="5" width="2.5703125" style="31" customWidth="1"/>
    <col min="6" max="9" width="10.42578125" style="31" bestFit="1" customWidth="1"/>
    <col min="10" max="10" width="5.7109375" style="31" customWidth="1"/>
    <col min="11" max="14" width="8.5703125" style="31" customWidth="1"/>
    <col min="15" max="15" width="2.5703125" style="31" customWidth="1"/>
    <col min="16" max="19" width="8.5703125" style="31" customWidth="1"/>
    <col min="20" max="20" width="2.5703125" style="31" customWidth="1"/>
    <col min="21" max="24" width="8.5703125" style="31" customWidth="1"/>
    <col min="25" max="16384" width="8.7109375" style="31"/>
  </cols>
  <sheetData>
    <row r="2" spans="2:27" x14ac:dyDescent="0.3">
      <c r="C2" s="30"/>
      <c r="D2" s="35" t="s">
        <v>11</v>
      </c>
      <c r="E2" s="30"/>
    </row>
    <row r="3" spans="2:27" x14ac:dyDescent="0.3">
      <c r="B3" s="78" t="s">
        <v>32</v>
      </c>
      <c r="C3" s="78"/>
      <c r="D3" s="78"/>
      <c r="E3" s="30"/>
    </row>
    <row r="4" spans="2:27" ht="7.5" customHeight="1" thickBot="1" x14ac:dyDescent="0.35">
      <c r="B4" s="46"/>
      <c r="C4" s="46"/>
      <c r="D4" s="46"/>
      <c r="E4" s="46"/>
      <c r="F4" s="34"/>
      <c r="G4" s="34"/>
      <c r="H4" s="34"/>
      <c r="I4" s="34"/>
      <c r="J4" s="34"/>
      <c r="K4" s="34"/>
      <c r="L4" s="34"/>
      <c r="M4" s="34"/>
      <c r="N4" s="34"/>
      <c r="O4" s="34"/>
      <c r="P4" s="34"/>
      <c r="Q4" s="34"/>
      <c r="R4" s="34"/>
      <c r="S4" s="34"/>
      <c r="T4" s="34"/>
      <c r="U4" s="34"/>
      <c r="V4" s="34"/>
      <c r="W4" s="34"/>
      <c r="X4" s="34"/>
    </row>
    <row r="5" spans="2:27" ht="7.5" customHeight="1" x14ac:dyDescent="0.3">
      <c r="B5" s="56"/>
      <c r="C5" s="57"/>
      <c r="D5" s="57"/>
      <c r="E5" s="57"/>
      <c r="F5" s="58"/>
      <c r="G5" s="58"/>
      <c r="H5" s="58"/>
      <c r="I5" s="58"/>
      <c r="J5" s="58"/>
      <c r="K5" s="58"/>
      <c r="L5" s="58"/>
      <c r="M5" s="58"/>
      <c r="N5" s="58"/>
      <c r="O5" s="58"/>
      <c r="P5" s="58"/>
      <c r="Q5" s="58"/>
      <c r="R5" s="58"/>
      <c r="S5" s="58"/>
      <c r="T5" s="58"/>
      <c r="U5" s="58"/>
      <c r="V5" s="58"/>
      <c r="W5" s="58"/>
      <c r="X5" s="59"/>
      <c r="Z5" s="47"/>
      <c r="AA5" s="47"/>
    </row>
    <row r="6" spans="2:27" x14ac:dyDescent="0.3">
      <c r="B6" s="60"/>
      <c r="C6" s="54"/>
      <c r="D6" s="54"/>
      <c r="E6" s="54"/>
      <c r="F6" s="586" t="s">
        <v>10</v>
      </c>
      <c r="G6" s="586"/>
      <c r="H6" s="586"/>
      <c r="I6" s="586"/>
      <c r="J6" s="54"/>
      <c r="K6" s="586" t="s">
        <v>7</v>
      </c>
      <c r="L6" s="586"/>
      <c r="M6" s="586"/>
      <c r="N6" s="586"/>
      <c r="O6" s="54"/>
      <c r="P6" s="586" t="s">
        <v>8</v>
      </c>
      <c r="Q6" s="586"/>
      <c r="R6" s="586"/>
      <c r="S6" s="586"/>
      <c r="T6" s="54"/>
      <c r="U6" s="586" t="s">
        <v>12</v>
      </c>
      <c r="V6" s="586"/>
      <c r="W6" s="586"/>
      <c r="X6" s="599"/>
      <c r="Z6" s="597" t="s">
        <v>13</v>
      </c>
      <c r="AA6" s="597"/>
    </row>
    <row r="7" spans="2:27" x14ac:dyDescent="0.3">
      <c r="B7" s="61" t="s">
        <v>14</v>
      </c>
      <c r="C7" s="54"/>
      <c r="D7" s="37" t="s">
        <v>15</v>
      </c>
      <c r="E7" s="54"/>
      <c r="F7" s="85">
        <v>2018</v>
      </c>
      <c r="G7" s="85">
        <v>2019</v>
      </c>
      <c r="H7" s="85">
        <v>2020</v>
      </c>
      <c r="I7" s="54">
        <v>2021</v>
      </c>
      <c r="J7" s="54"/>
      <c r="K7" s="85">
        <v>2018</v>
      </c>
      <c r="L7" s="85">
        <v>2019</v>
      </c>
      <c r="M7" s="85">
        <v>2020</v>
      </c>
      <c r="N7" s="54">
        <v>2021</v>
      </c>
      <c r="O7" s="54"/>
      <c r="P7" s="85">
        <v>2018</v>
      </c>
      <c r="Q7" s="85">
        <v>2019</v>
      </c>
      <c r="R7" s="85">
        <v>2020</v>
      </c>
      <c r="S7" s="54">
        <v>2021</v>
      </c>
      <c r="T7" s="54"/>
      <c r="U7" s="85">
        <v>2018</v>
      </c>
      <c r="V7" s="85">
        <v>2019</v>
      </c>
      <c r="W7" s="85">
        <v>2020</v>
      </c>
      <c r="X7" s="62">
        <v>2021</v>
      </c>
      <c r="Z7" s="83">
        <v>2018</v>
      </c>
      <c r="AA7" s="83">
        <v>2019</v>
      </c>
    </row>
    <row r="8" spans="2:27" ht="7.5" customHeight="1" x14ac:dyDescent="0.3">
      <c r="B8" s="60"/>
      <c r="C8" s="54"/>
      <c r="D8" s="54"/>
      <c r="E8" s="54"/>
      <c r="F8" s="42"/>
      <c r="G8" s="42"/>
      <c r="H8" s="42"/>
      <c r="I8" s="42"/>
      <c r="J8" s="54"/>
      <c r="K8" s="42"/>
      <c r="L8" s="42"/>
      <c r="M8" s="42"/>
      <c r="N8" s="42"/>
      <c r="O8" s="54"/>
      <c r="P8" s="42"/>
      <c r="Q8" s="42"/>
      <c r="R8" s="42"/>
      <c r="S8" s="42"/>
      <c r="T8" s="54"/>
      <c r="U8" s="42"/>
      <c r="V8" s="42"/>
      <c r="W8" s="42"/>
      <c r="X8" s="63"/>
      <c r="Z8" s="42"/>
      <c r="AA8" s="42"/>
    </row>
    <row r="9" spans="2:27" ht="7.5" customHeight="1" x14ac:dyDescent="0.3">
      <c r="B9" s="60"/>
      <c r="C9" s="54"/>
      <c r="D9" s="54"/>
      <c r="E9" s="54"/>
      <c r="F9" s="54"/>
      <c r="G9" s="54"/>
      <c r="H9" s="54"/>
      <c r="I9" s="54"/>
      <c r="J9" s="54"/>
      <c r="K9" s="85"/>
      <c r="L9" s="54"/>
      <c r="M9" s="54"/>
      <c r="N9" s="54"/>
      <c r="O9" s="54"/>
      <c r="P9" s="54"/>
      <c r="Q9" s="54"/>
      <c r="R9" s="54"/>
      <c r="S9" s="54"/>
      <c r="T9" s="54"/>
      <c r="U9" s="54"/>
      <c r="V9" s="54"/>
      <c r="W9" s="54"/>
      <c r="X9" s="62"/>
    </row>
    <row r="10" spans="2:27" x14ac:dyDescent="0.3">
      <c r="B10" s="60"/>
      <c r="C10" s="54"/>
      <c r="D10" s="54" t="s">
        <v>16</v>
      </c>
      <c r="E10" s="54"/>
      <c r="F10" s="54"/>
      <c r="G10" s="54"/>
      <c r="H10" s="54"/>
      <c r="I10" s="54"/>
      <c r="J10" s="54"/>
      <c r="K10" s="54"/>
      <c r="L10" s="54"/>
      <c r="M10" s="54"/>
      <c r="N10" s="54"/>
      <c r="O10" s="54"/>
      <c r="P10" s="54"/>
      <c r="Q10" s="54"/>
      <c r="R10" s="54"/>
      <c r="S10" s="54"/>
      <c r="T10" s="54"/>
      <c r="U10" s="54"/>
      <c r="V10" s="54"/>
      <c r="W10" s="54"/>
      <c r="X10" s="62"/>
    </row>
    <row r="11" spans="2:27" ht="5.0999999999999996" customHeight="1" x14ac:dyDescent="0.3">
      <c r="B11" s="60"/>
      <c r="C11" s="54"/>
      <c r="D11" s="54"/>
      <c r="E11" s="54"/>
      <c r="F11" s="54"/>
      <c r="G11" s="54"/>
      <c r="H11" s="54"/>
      <c r="I11" s="54"/>
      <c r="J11" s="54"/>
      <c r="K11" s="54"/>
      <c r="L11" s="54"/>
      <c r="M11" s="54"/>
      <c r="N11" s="54"/>
      <c r="O11" s="54"/>
      <c r="P11" s="54"/>
      <c r="Q11" s="54"/>
      <c r="R11" s="54"/>
      <c r="S11" s="54"/>
      <c r="T11" s="54"/>
      <c r="U11" s="54"/>
      <c r="V11" s="54"/>
      <c r="W11" s="54"/>
      <c r="X11" s="62"/>
    </row>
    <row r="12" spans="2:27" x14ac:dyDescent="0.3">
      <c r="B12" s="64">
        <v>88</v>
      </c>
      <c r="C12" s="54"/>
      <c r="D12" s="65" t="s">
        <v>17</v>
      </c>
      <c r="E12" s="54"/>
      <c r="F12" s="66">
        <v>29.930260875863041</v>
      </c>
      <c r="G12" s="66">
        <v>28.408071339415983</v>
      </c>
      <c r="H12" s="66">
        <v>33.895537547841286</v>
      </c>
      <c r="I12" s="85"/>
      <c r="J12" s="85"/>
      <c r="K12" s="44" t="e">
        <f>($F12/$F$98)*10^2</f>
        <v>#REF!</v>
      </c>
      <c r="L12" s="44" t="e">
        <f>($G12/$G$98)*10^2</f>
        <v>#REF!</v>
      </c>
      <c r="M12" s="44" t="e">
        <f>($H12/$H$98)*10^2</f>
        <v>#REF!</v>
      </c>
      <c r="N12" s="44"/>
      <c r="O12" s="85"/>
      <c r="P12" s="44" t="e">
        <f>($F12/$F$99)*10^2</f>
        <v>#REF!</v>
      </c>
      <c r="Q12" s="44" t="e">
        <f>($G12/$G$99)*10^2</f>
        <v>#REF!</v>
      </c>
      <c r="R12" s="44" t="e">
        <f>($H12/$H$99)*10^2</f>
        <v>#REF!</v>
      </c>
      <c r="S12" s="44"/>
      <c r="T12" s="44"/>
      <c r="U12" s="44" t="e">
        <f>($F12/$F$100)*10^2</f>
        <v>#REF!</v>
      </c>
      <c r="V12" s="44" t="e">
        <f>($G12/$G$100)*10^2</f>
        <v>#REF!</v>
      </c>
      <c r="W12" s="44" t="e">
        <f>($H12/$H$100)*10^2</f>
        <v>#REF!</v>
      </c>
      <c r="X12" s="67"/>
      <c r="Z12" s="39" t="e">
        <f>K12/$K$26*100</f>
        <v>#REF!</v>
      </c>
      <c r="AA12" s="39" t="e">
        <f>L12/$L$26*100</f>
        <v>#REF!</v>
      </c>
    </row>
    <row r="13" spans="2:27" x14ac:dyDescent="0.3">
      <c r="B13" s="64">
        <v>85</v>
      </c>
      <c r="C13" s="54"/>
      <c r="D13" s="65" t="s">
        <v>18</v>
      </c>
      <c r="E13" s="54"/>
      <c r="F13" s="66">
        <v>303.12048104919404</v>
      </c>
      <c r="G13" s="66">
        <v>352.43599952160275</v>
      </c>
      <c r="H13" s="66">
        <v>276.94219277268985</v>
      </c>
      <c r="I13" s="85"/>
      <c r="J13" s="85"/>
      <c r="K13" s="44" t="e">
        <f>($F13/$F$98)*10^2</f>
        <v>#REF!</v>
      </c>
      <c r="L13" s="44" t="e">
        <f>($G13/$G$98)*10^2</f>
        <v>#REF!</v>
      </c>
      <c r="M13" s="44" t="e">
        <f>($H13/$H$98)*10^2</f>
        <v>#REF!</v>
      </c>
      <c r="N13" s="44"/>
      <c r="O13" s="85"/>
      <c r="P13" s="44" t="e">
        <f>($F13/$F$99)*10^2</f>
        <v>#REF!</v>
      </c>
      <c r="Q13" s="44" t="e">
        <f>($G13/$G$99)*10^2</f>
        <v>#REF!</v>
      </c>
      <c r="R13" s="44" t="e">
        <f>($H13/$H$99)*10^2</f>
        <v>#REF!</v>
      </c>
      <c r="S13" s="44"/>
      <c r="T13" s="44"/>
      <c r="U13" s="44" t="e">
        <f>($F13/$F$100)*10^2</f>
        <v>#REF!</v>
      </c>
      <c r="V13" s="44" t="e">
        <f>($G13/$G$100)*10^2</f>
        <v>#REF!</v>
      </c>
      <c r="W13" s="44" t="e">
        <f>($H13/$H$100)*10^2</f>
        <v>#REF!</v>
      </c>
      <c r="X13" s="67"/>
      <c r="Z13" s="39" t="e">
        <f>K13/$K$26*100</f>
        <v>#REF!</v>
      </c>
      <c r="AA13" s="39" t="e">
        <f>L13/$L$26*100</f>
        <v>#REF!</v>
      </c>
    </row>
    <row r="14" spans="2:27" x14ac:dyDescent="0.3">
      <c r="B14" s="64">
        <v>92</v>
      </c>
      <c r="C14" s="54"/>
      <c r="D14" s="65" t="s">
        <v>19</v>
      </c>
      <c r="E14" s="54"/>
      <c r="F14" s="66">
        <v>2.3662117587259672</v>
      </c>
      <c r="G14" s="66">
        <v>65.90905231767556</v>
      </c>
      <c r="H14" s="66">
        <v>62.420611657863901</v>
      </c>
      <c r="I14" s="85"/>
      <c r="J14" s="85"/>
      <c r="K14" s="44" t="e">
        <f>($F14/$F$98)*10^2</f>
        <v>#REF!</v>
      </c>
      <c r="L14" s="44" t="e">
        <f>($G14/$G$98)*10^2</f>
        <v>#REF!</v>
      </c>
      <c r="M14" s="44" t="e">
        <f>($H14/$H$98)*10^2</f>
        <v>#REF!</v>
      </c>
      <c r="N14" s="44"/>
      <c r="O14" s="85"/>
      <c r="P14" s="44" t="e">
        <f>($F14/$F$99)*10^2</f>
        <v>#REF!</v>
      </c>
      <c r="Q14" s="44" t="e">
        <f>($G14/$G$99)*10^2</f>
        <v>#REF!</v>
      </c>
      <c r="R14" s="44" t="e">
        <f>($H14/$H$99)*10^2</f>
        <v>#REF!</v>
      </c>
      <c r="S14" s="44"/>
      <c r="T14" s="44"/>
      <c r="U14" s="44" t="e">
        <f>($F14/$F$100)*10^2</f>
        <v>#REF!</v>
      </c>
      <c r="V14" s="44" t="e">
        <f>($G14/$G$100)*10^2</f>
        <v>#REF!</v>
      </c>
      <c r="W14" s="44" t="e">
        <f>($H14/$H$100)*10^2</f>
        <v>#REF!</v>
      </c>
      <c r="X14" s="67"/>
      <c r="Z14" s="39" t="e">
        <f>K14/$K$26*100</f>
        <v>#REF!</v>
      </c>
      <c r="AA14" s="39" t="e">
        <f>L14/$L$26*100</f>
        <v>#REF!</v>
      </c>
    </row>
    <row r="15" spans="2:27" x14ac:dyDescent="0.3">
      <c r="B15" s="64">
        <v>86</v>
      </c>
      <c r="C15" s="54"/>
      <c r="D15" s="65" t="s">
        <v>20</v>
      </c>
      <c r="E15" s="54"/>
      <c r="F15" s="66">
        <v>327.82660676909245</v>
      </c>
      <c r="G15" s="66">
        <v>380.19861792709889</v>
      </c>
      <c r="H15" s="66">
        <v>288.485153060843</v>
      </c>
      <c r="I15" s="85"/>
      <c r="J15" s="85"/>
      <c r="K15" s="44" t="e">
        <f>($F15/$F$98)*10^2</f>
        <v>#REF!</v>
      </c>
      <c r="L15" s="44" t="e">
        <f>($G15/$G$98)*10^2</f>
        <v>#REF!</v>
      </c>
      <c r="M15" s="44" t="e">
        <f>($H15/$H$98)*10^2</f>
        <v>#REF!</v>
      </c>
      <c r="N15" s="44"/>
      <c r="O15" s="85"/>
      <c r="P15" s="44" t="e">
        <f>($F15/$F$99)*10^2</f>
        <v>#REF!</v>
      </c>
      <c r="Q15" s="44" t="e">
        <f>($G15/$G$99)*10^2</f>
        <v>#REF!</v>
      </c>
      <c r="R15" s="44" t="e">
        <f>($H15/$H$99)*10^2</f>
        <v>#REF!</v>
      </c>
      <c r="S15" s="44"/>
      <c r="T15" s="44"/>
      <c r="U15" s="44" t="e">
        <f>($F15/$F$100)*10^2</f>
        <v>#REF!</v>
      </c>
      <c r="V15" s="44" t="e">
        <f>($G15/$G$100)*10^2</f>
        <v>#REF!</v>
      </c>
      <c r="W15" s="44" t="e">
        <f>($H15/$H$100)*10^2</f>
        <v>#REF!</v>
      </c>
      <c r="X15" s="67"/>
      <c r="Z15" s="39" t="e">
        <f>K15/$K$26*100</f>
        <v>#REF!</v>
      </c>
      <c r="AA15" s="39" t="e">
        <f>L15/$L$26*100</f>
        <v>#REF!</v>
      </c>
    </row>
    <row r="16" spans="2:27" x14ac:dyDescent="0.3">
      <c r="B16" s="64">
        <v>29</v>
      </c>
      <c r="C16" s="54"/>
      <c r="D16" s="65" t="s">
        <v>21</v>
      </c>
      <c r="E16" s="54"/>
      <c r="F16" s="66">
        <v>46.554821055537559</v>
      </c>
      <c r="G16" s="66">
        <v>51.692155392699533</v>
      </c>
      <c r="H16" s="66">
        <v>64.488816069907898</v>
      </c>
      <c r="I16" s="85"/>
      <c r="J16" s="85"/>
      <c r="K16" s="44" t="e">
        <f>($F16/$F$98)*10^2</f>
        <v>#REF!</v>
      </c>
      <c r="L16" s="44" t="e">
        <f>($G16/$G$98)*10^2</f>
        <v>#REF!</v>
      </c>
      <c r="M16" s="44" t="e">
        <f>($H16/$H$98)*10^2</f>
        <v>#REF!</v>
      </c>
      <c r="N16" s="44"/>
      <c r="O16" s="85"/>
      <c r="P16" s="44" t="e">
        <f>($F16/$F$99)*10^2</f>
        <v>#REF!</v>
      </c>
      <c r="Q16" s="44" t="e">
        <f>($G16/$G$99)*10^2</f>
        <v>#REF!</v>
      </c>
      <c r="R16" s="44" t="e">
        <f>($H16/$H$99)*10^2</f>
        <v>#REF!</v>
      </c>
      <c r="S16" s="44"/>
      <c r="T16" s="44"/>
      <c r="U16" s="44" t="e">
        <f>($F16/$F$100)*10^2</f>
        <v>#REF!</v>
      </c>
      <c r="V16" s="44" t="e">
        <f>($G16/$G$100)*10^2</f>
        <v>#REF!</v>
      </c>
      <c r="W16" s="44" t="e">
        <f>($H16/$H$100)*10^2</f>
        <v>#REF!</v>
      </c>
      <c r="X16" s="67"/>
      <c r="Z16" s="39" t="e">
        <f>K16/$K$26*100</f>
        <v>#REF!</v>
      </c>
      <c r="AA16" s="39" t="e">
        <f>L16/$L$26*100</f>
        <v>#REF!</v>
      </c>
    </row>
    <row r="17" spans="2:27" ht="5.0999999999999996" customHeight="1" x14ac:dyDescent="0.3">
      <c r="B17" s="64"/>
      <c r="C17" s="54"/>
      <c r="D17" s="65"/>
      <c r="E17" s="54"/>
      <c r="F17" s="66"/>
      <c r="G17" s="66"/>
      <c r="H17" s="66"/>
      <c r="I17" s="85"/>
      <c r="J17" s="85"/>
      <c r="K17" s="44"/>
      <c r="L17" s="85"/>
      <c r="M17" s="85"/>
      <c r="N17" s="85"/>
      <c r="O17" s="85"/>
      <c r="P17" s="44"/>
      <c r="Q17" s="44"/>
      <c r="R17" s="44"/>
      <c r="S17" s="44"/>
      <c r="T17" s="44"/>
      <c r="U17" s="44"/>
      <c r="V17" s="44"/>
      <c r="W17" s="44"/>
      <c r="X17" s="67"/>
      <c r="Z17" s="39"/>
      <c r="AA17" s="39"/>
    </row>
    <row r="18" spans="2:27" x14ac:dyDescent="0.3">
      <c r="B18" s="64"/>
      <c r="C18" s="54"/>
      <c r="D18" s="54" t="s">
        <v>22</v>
      </c>
      <c r="E18" s="54"/>
      <c r="F18" s="66"/>
      <c r="G18" s="66"/>
      <c r="H18" s="66"/>
      <c r="I18" s="85"/>
      <c r="J18" s="85"/>
      <c r="K18" s="44"/>
      <c r="L18" s="85"/>
      <c r="M18" s="85"/>
      <c r="N18" s="85"/>
      <c r="O18" s="85"/>
      <c r="P18" s="44"/>
      <c r="Q18" s="44"/>
      <c r="R18" s="44"/>
      <c r="S18" s="44"/>
      <c r="T18" s="44"/>
      <c r="U18" s="44"/>
      <c r="V18" s="44"/>
      <c r="W18" s="44"/>
      <c r="X18" s="67"/>
      <c r="Z18" s="39"/>
      <c r="AA18" s="39"/>
    </row>
    <row r="19" spans="2:27" ht="5.0999999999999996" customHeight="1" x14ac:dyDescent="0.3">
      <c r="B19" s="64"/>
      <c r="C19" s="54"/>
      <c r="D19" s="54"/>
      <c r="E19" s="54"/>
      <c r="F19" s="66"/>
      <c r="G19" s="66"/>
      <c r="H19" s="66"/>
      <c r="I19" s="85"/>
      <c r="J19" s="85"/>
      <c r="K19" s="44"/>
      <c r="L19" s="44"/>
      <c r="M19" s="44"/>
      <c r="N19" s="44"/>
      <c r="O19" s="85"/>
      <c r="P19" s="44"/>
      <c r="Q19" s="44"/>
      <c r="R19" s="44"/>
      <c r="S19" s="44"/>
      <c r="T19" s="44"/>
      <c r="U19" s="44"/>
      <c r="V19" s="44"/>
      <c r="W19" s="44"/>
      <c r="X19" s="67"/>
      <c r="Z19" s="39"/>
      <c r="AA19" s="39"/>
    </row>
    <row r="20" spans="2:27" x14ac:dyDescent="0.3">
      <c r="B20" s="64" t="str">
        <f>"01"</f>
        <v>01</v>
      </c>
      <c r="C20" s="54"/>
      <c r="D20" s="65" t="s">
        <v>23</v>
      </c>
      <c r="E20" s="54"/>
      <c r="F20" s="66">
        <v>258.98073802735917</v>
      </c>
      <c r="G20" s="66">
        <v>325.4792578190727</v>
      </c>
      <c r="H20" s="66">
        <v>277.78239241171786</v>
      </c>
      <c r="I20" s="85"/>
      <c r="J20" s="85"/>
      <c r="K20" s="44" t="e">
        <f>($F20/$F$98)*10^2</f>
        <v>#REF!</v>
      </c>
      <c r="L20" s="44" t="e">
        <f>($G20/$G$98)*10^2</f>
        <v>#REF!</v>
      </c>
      <c r="M20" s="44" t="e">
        <f>($H20/$H$98)*10^2</f>
        <v>#REF!</v>
      </c>
      <c r="N20" s="44"/>
      <c r="O20" s="85"/>
      <c r="P20" s="44" t="e">
        <f>($F20/$F$99)*10^2</f>
        <v>#REF!</v>
      </c>
      <c r="Q20" s="44" t="e">
        <f>($G20/$G$99)*10^2</f>
        <v>#REF!</v>
      </c>
      <c r="R20" s="44" t="e">
        <f>($H20/$H$99)*10^2</f>
        <v>#REF!</v>
      </c>
      <c r="S20" s="44"/>
      <c r="T20" s="44"/>
      <c r="U20" s="44" t="e">
        <f>($F20/$F$100)*10^2</f>
        <v>#REF!</v>
      </c>
      <c r="V20" s="44" t="e">
        <f>($G20/$G$100)*10^2</f>
        <v>#REF!</v>
      </c>
      <c r="W20" s="44" t="e">
        <f>($H20/$H$100)*10^2</f>
        <v>#REF!</v>
      </c>
      <c r="X20" s="67"/>
      <c r="Z20" s="39" t="e">
        <f>K20/$K$26*100</f>
        <v>#REF!</v>
      </c>
      <c r="AA20" s="39" t="e">
        <f>L20/$L$26*100</f>
        <v>#REF!</v>
      </c>
    </row>
    <row r="21" spans="2:27" x14ac:dyDescent="0.3">
      <c r="B21" s="64">
        <v>21</v>
      </c>
      <c r="C21" s="54"/>
      <c r="D21" s="65" t="s">
        <v>24</v>
      </c>
      <c r="E21" s="54"/>
      <c r="F21" s="66">
        <v>192.05347402995858</v>
      </c>
      <c r="G21" s="66">
        <v>235.61557027759773</v>
      </c>
      <c r="H21" s="66">
        <v>258.99379310951281</v>
      </c>
      <c r="I21" s="85"/>
      <c r="J21" s="85"/>
      <c r="K21" s="44" t="e">
        <f>($F21/$F$98)*10^2</f>
        <v>#REF!</v>
      </c>
      <c r="L21" s="44" t="e">
        <f>($G21/$G$98)*10^2</f>
        <v>#REF!</v>
      </c>
      <c r="M21" s="44" t="e">
        <f>($H21/$H$98)*10^2</f>
        <v>#REF!</v>
      </c>
      <c r="N21" s="44"/>
      <c r="O21" s="85"/>
      <c r="P21" s="44" t="e">
        <f>($F21/$F$99)*10^2</f>
        <v>#REF!</v>
      </c>
      <c r="Q21" s="44" t="e">
        <f>($G21/$G$99)*10^2</f>
        <v>#REF!</v>
      </c>
      <c r="R21" s="44" t="e">
        <f>($H21/$H$99)*10^2</f>
        <v>#REF!</v>
      </c>
      <c r="S21" s="44"/>
      <c r="T21" s="44"/>
      <c r="U21" s="44" t="e">
        <f>($F21/$F$100)*10^2</f>
        <v>#REF!</v>
      </c>
      <c r="V21" s="44" t="e">
        <f>($G21/$G$100)*10^2</f>
        <v>#REF!</v>
      </c>
      <c r="W21" s="44" t="e">
        <f>($H21/$H$100)*10^2</f>
        <v>#REF!</v>
      </c>
      <c r="X21" s="67"/>
      <c r="Z21" s="39" t="e">
        <f>K21/$K$26*100</f>
        <v>#REF!</v>
      </c>
      <c r="AA21" s="39" t="e">
        <f>L21/$L$26*100</f>
        <v>#REF!</v>
      </c>
    </row>
    <row r="22" spans="2:27" ht="5.0999999999999996" customHeight="1" x14ac:dyDescent="0.3">
      <c r="B22" s="64"/>
      <c r="C22" s="54"/>
      <c r="D22" s="54"/>
      <c r="E22" s="54"/>
      <c r="F22" s="66"/>
      <c r="G22" s="66"/>
      <c r="H22" s="66"/>
      <c r="I22" s="85"/>
      <c r="J22" s="85"/>
      <c r="K22" s="44"/>
      <c r="L22" s="44"/>
      <c r="M22" s="44"/>
      <c r="N22" s="44"/>
      <c r="O22" s="85"/>
      <c r="P22" s="44"/>
      <c r="Q22" s="44"/>
      <c r="R22" s="44"/>
      <c r="S22" s="44"/>
      <c r="T22" s="44"/>
      <c r="U22" s="44"/>
      <c r="V22" s="44"/>
      <c r="W22" s="44"/>
      <c r="X22" s="67"/>
      <c r="Z22" s="39"/>
      <c r="AA22" s="39"/>
    </row>
    <row r="23" spans="2:27" x14ac:dyDescent="0.3">
      <c r="B23" s="68"/>
      <c r="C23" s="54"/>
      <c r="D23" s="54" t="s">
        <v>25</v>
      </c>
      <c r="E23" s="54"/>
      <c r="F23" s="66">
        <f>SUM(F12:F16)+SUM(F20:F21)</f>
        <v>1160.8325935657308</v>
      </c>
      <c r="G23" s="66">
        <f>SUM(G12:G16)+SUM(G20:G21)</f>
        <v>1439.7387245951631</v>
      </c>
      <c r="H23" s="66">
        <f>SUM(H12:H16)+SUM(H20:H21)</f>
        <v>1263.0084966303766</v>
      </c>
      <c r="I23" s="85"/>
      <c r="J23" s="85"/>
      <c r="K23" s="44" t="e">
        <f>SUM(K12:K21)</f>
        <v>#REF!</v>
      </c>
      <c r="L23" s="44" t="e">
        <f>SUM(L12:L21)</f>
        <v>#REF!</v>
      </c>
      <c r="M23" s="44" t="e">
        <f>($H23/$H$98)*10^2</f>
        <v>#REF!</v>
      </c>
      <c r="N23" s="44"/>
      <c r="O23" s="85"/>
      <c r="P23" s="44" t="e">
        <f>SUM(P12:P21)</f>
        <v>#REF!</v>
      </c>
      <c r="Q23" s="44" t="e">
        <f>SUM(Q12:Q21)</f>
        <v>#REF!</v>
      </c>
      <c r="R23" s="44" t="e">
        <f>($H23/$H$99)*10^2</f>
        <v>#REF!</v>
      </c>
      <c r="S23" s="44"/>
      <c r="T23" s="44"/>
      <c r="U23" s="44" t="e">
        <f>SUM(U12:U21)</f>
        <v>#REF!</v>
      </c>
      <c r="V23" s="44" t="e">
        <f>SUM(V12:V21)</f>
        <v>#REF!</v>
      </c>
      <c r="W23" s="44" t="e">
        <f>($H23/$H$100)*10^2</f>
        <v>#REF!</v>
      </c>
      <c r="X23" s="67"/>
      <c r="Z23" s="39" t="e">
        <f>K23/$K$26*100</f>
        <v>#REF!</v>
      </c>
      <c r="AA23" s="39" t="e">
        <f>L23/$L$26*100</f>
        <v>#REF!</v>
      </c>
    </row>
    <row r="24" spans="2:27" x14ac:dyDescent="0.3">
      <c r="B24" s="68"/>
      <c r="C24" s="54"/>
      <c r="D24" s="65"/>
      <c r="E24" s="54"/>
      <c r="F24" s="66"/>
      <c r="G24" s="66"/>
      <c r="H24" s="66"/>
      <c r="I24" s="85"/>
      <c r="J24" s="85"/>
      <c r="K24" s="44"/>
      <c r="L24" s="69"/>
      <c r="M24" s="69"/>
      <c r="N24" s="69"/>
      <c r="O24" s="85"/>
      <c r="P24" s="44"/>
      <c r="Q24" s="44"/>
      <c r="R24" s="44"/>
      <c r="S24" s="44"/>
      <c r="T24" s="44"/>
      <c r="U24" s="44"/>
      <c r="V24" s="44"/>
      <c r="W24" s="44"/>
      <c r="X24" s="67"/>
      <c r="Z24" s="49"/>
      <c r="AA24" s="49"/>
    </row>
    <row r="25" spans="2:27" x14ac:dyDescent="0.3">
      <c r="B25" s="68"/>
      <c r="C25" s="54"/>
      <c r="D25" s="81" t="s">
        <v>26</v>
      </c>
      <c r="E25" s="54"/>
      <c r="F25" s="66"/>
      <c r="G25" s="66"/>
      <c r="H25" s="66"/>
      <c r="I25" s="85"/>
      <c r="J25" s="85"/>
      <c r="K25" s="44"/>
      <c r="L25" s="69"/>
      <c r="M25" s="69"/>
      <c r="N25" s="69"/>
      <c r="O25" s="85"/>
      <c r="P25" s="44"/>
      <c r="Q25" s="44"/>
      <c r="R25" s="44"/>
      <c r="S25" s="44"/>
      <c r="T25" s="44"/>
      <c r="U25" s="44"/>
      <c r="V25" s="44"/>
      <c r="W25" s="44"/>
      <c r="X25" s="67"/>
      <c r="Z25" s="50" t="s">
        <v>27</v>
      </c>
      <c r="AA25" s="49"/>
    </row>
    <row r="26" spans="2:27" x14ac:dyDescent="0.3">
      <c r="B26" s="68"/>
      <c r="C26" s="54"/>
      <c r="D26" s="65" t="s">
        <v>28</v>
      </c>
      <c r="E26" s="54"/>
      <c r="F26" s="66">
        <v>1999.647715382875</v>
      </c>
      <c r="G26" s="66">
        <v>2542.7245482156832</v>
      </c>
      <c r="H26" s="66">
        <v>2294.148649119792</v>
      </c>
      <c r="I26" s="85"/>
      <c r="J26" s="85"/>
      <c r="K26" s="44" t="e">
        <f>($F26/$F$98)*10^2</f>
        <v>#REF!</v>
      </c>
      <c r="L26" s="44" t="e">
        <f>($G26/$G$98)*10^2</f>
        <v>#REF!</v>
      </c>
      <c r="M26" s="44" t="e">
        <f>($H26/$H$98)*10^2</f>
        <v>#REF!</v>
      </c>
      <c r="N26" s="44"/>
      <c r="O26" s="85"/>
      <c r="P26" s="44" t="e">
        <f>($F26/$F$99)*10^2</f>
        <v>#REF!</v>
      </c>
      <c r="Q26" s="44" t="e">
        <f>($G26/$G$99)*10^2</f>
        <v>#REF!</v>
      </c>
      <c r="R26" s="44" t="e">
        <f>($H26/$H$99)*10^2</f>
        <v>#REF!</v>
      </c>
      <c r="S26" s="44"/>
      <c r="T26" s="44"/>
      <c r="U26" s="44" t="e">
        <f>($F26/$F$100)*10^2</f>
        <v>#REF!</v>
      </c>
      <c r="V26" s="44" t="e">
        <f>($G26/$G$100)*10^2</f>
        <v>#REF!</v>
      </c>
      <c r="W26" s="44" t="e">
        <f>($H26/$H$100)*10^2</f>
        <v>#REF!</v>
      </c>
      <c r="X26" s="67"/>
      <c r="Z26" s="51">
        <v>2018</v>
      </c>
      <c r="AA26" s="51">
        <v>2019</v>
      </c>
    </row>
    <row r="27" spans="2:27" x14ac:dyDescent="0.3">
      <c r="B27" s="68"/>
      <c r="C27" s="54"/>
      <c r="D27" s="65" t="s">
        <v>29</v>
      </c>
      <c r="E27" s="54"/>
      <c r="F27" s="66">
        <v>1999.647715382875</v>
      </c>
      <c r="G27" s="66">
        <v>2542.7245482156832</v>
      </c>
      <c r="H27" s="66">
        <v>2294.148649119792</v>
      </c>
      <c r="I27" s="85"/>
      <c r="J27" s="85"/>
      <c r="K27" s="44" t="e">
        <f>($F27/$F$98)*10^2</f>
        <v>#REF!</v>
      </c>
      <c r="L27" s="44" t="e">
        <f>($G27/$G$98)*10^2</f>
        <v>#REF!</v>
      </c>
      <c r="M27" s="44" t="e">
        <f>($H27/$H$98)*10^2</f>
        <v>#REF!</v>
      </c>
      <c r="N27" s="44"/>
      <c r="O27" s="85"/>
      <c r="P27" s="44" t="e">
        <f>($F27/$F$99)*10^2</f>
        <v>#REF!</v>
      </c>
      <c r="Q27" s="44" t="e">
        <f>($G27/$G$99)*10^2</f>
        <v>#REF!</v>
      </c>
      <c r="R27" s="44" t="e">
        <f>($H27/$H$99)*10^2</f>
        <v>#REF!</v>
      </c>
      <c r="S27" s="44"/>
      <c r="T27" s="44"/>
      <c r="U27" s="44" t="e">
        <f>($F27/$F$100)*10^2</f>
        <v>#REF!</v>
      </c>
      <c r="V27" s="44" t="e">
        <f>($G27/$G$100)*10^2</f>
        <v>#REF!</v>
      </c>
      <c r="W27" s="44" t="e">
        <f>($H27/$H$100)*10^2</f>
        <v>#REF!</v>
      </c>
      <c r="X27" s="67"/>
      <c r="Z27" s="49" t="e">
        <f>K27-K26</f>
        <v>#REF!</v>
      </c>
      <c r="AA27" s="49" t="e">
        <f>L27-L26</f>
        <v>#REF!</v>
      </c>
    </row>
    <row r="28" spans="2:27" ht="7.5" customHeight="1" thickBot="1" x14ac:dyDescent="0.35">
      <c r="B28" s="70"/>
      <c r="C28" s="71"/>
      <c r="D28" s="72"/>
      <c r="E28" s="71"/>
      <c r="F28" s="73"/>
      <c r="G28" s="73"/>
      <c r="H28" s="73"/>
      <c r="I28" s="74"/>
      <c r="J28" s="74"/>
      <c r="K28" s="75"/>
      <c r="L28" s="75"/>
      <c r="M28" s="75"/>
      <c r="N28" s="75"/>
      <c r="O28" s="74"/>
      <c r="P28" s="76"/>
      <c r="Q28" s="76"/>
      <c r="R28" s="76"/>
      <c r="S28" s="76"/>
      <c r="T28" s="75"/>
      <c r="U28" s="76"/>
      <c r="V28" s="76"/>
      <c r="W28" s="76"/>
      <c r="X28" s="77"/>
      <c r="Z28" s="52"/>
      <c r="AA28" s="52"/>
    </row>
    <row r="29" spans="2:27" ht="7.15" customHeight="1" x14ac:dyDescent="0.3">
      <c r="B29" s="36"/>
      <c r="C29" s="38"/>
      <c r="D29" s="38"/>
      <c r="E29" s="38"/>
      <c r="F29" s="41"/>
      <c r="G29" s="41"/>
      <c r="H29" s="41"/>
      <c r="I29" s="36"/>
      <c r="J29" s="36"/>
      <c r="K29" s="40"/>
      <c r="L29" s="40"/>
      <c r="M29" s="40"/>
      <c r="N29" s="40"/>
      <c r="O29" s="36"/>
      <c r="P29" s="40"/>
      <c r="Q29" s="40"/>
      <c r="R29" s="40"/>
      <c r="S29" s="40"/>
      <c r="T29" s="40"/>
      <c r="U29" s="40"/>
      <c r="V29" s="40"/>
      <c r="W29" s="40"/>
      <c r="X29" s="40"/>
    </row>
    <row r="30" spans="2:27" ht="30.6" customHeight="1" x14ac:dyDescent="0.3">
      <c r="B30" s="598" t="s">
        <v>30</v>
      </c>
      <c r="C30" s="598"/>
      <c r="D30" s="598"/>
      <c r="E30" s="598"/>
      <c r="F30" s="598"/>
      <c r="G30" s="598"/>
      <c r="H30" s="598"/>
      <c r="I30" s="598"/>
      <c r="J30" s="598"/>
      <c r="K30" s="598"/>
      <c r="L30" s="598"/>
      <c r="M30" s="598"/>
      <c r="N30" s="598"/>
      <c r="O30" s="598"/>
      <c r="P30" s="598"/>
      <c r="Q30" s="598"/>
      <c r="R30" s="598"/>
      <c r="S30" s="598"/>
      <c r="T30" s="598"/>
      <c r="U30" s="598"/>
      <c r="V30" s="598"/>
      <c r="W30" s="598"/>
      <c r="X30" s="84"/>
    </row>
    <row r="31" spans="2:27" ht="7.5" customHeight="1" x14ac:dyDescent="0.3">
      <c r="B31" s="43"/>
      <c r="C31" s="43"/>
      <c r="D31" s="43"/>
      <c r="E31" s="43"/>
      <c r="F31" s="43"/>
      <c r="G31" s="43"/>
      <c r="H31" s="43"/>
      <c r="I31" s="43"/>
      <c r="J31" s="43"/>
      <c r="K31" s="43"/>
      <c r="L31" s="43"/>
      <c r="M31" s="43"/>
      <c r="N31" s="43"/>
      <c r="O31" s="43"/>
      <c r="P31" s="43"/>
      <c r="Q31" s="43"/>
      <c r="R31" s="43"/>
      <c r="S31" s="43"/>
      <c r="T31" s="43"/>
      <c r="U31" s="43"/>
      <c r="V31" s="43"/>
      <c r="W31" s="43"/>
      <c r="X31" s="43"/>
    </row>
    <row r="32" spans="2:27" x14ac:dyDescent="0.3">
      <c r="D32" s="32"/>
    </row>
    <row r="33" spans="2:27" x14ac:dyDescent="0.3">
      <c r="D33" s="31" t="s">
        <v>31</v>
      </c>
      <c r="F33" s="48">
        <f>SUM(F12:F21)</f>
        <v>1160.8325935657308</v>
      </c>
      <c r="G33" s="48">
        <f>SUM(G12:G21)</f>
        <v>1439.7387245951631</v>
      </c>
      <c r="H33" s="48">
        <f>SUM(H12:H21)</f>
        <v>1263.0084966303766</v>
      </c>
      <c r="I33" s="83"/>
      <c r="J33" s="83"/>
      <c r="K33" s="39" t="e">
        <f>($F33/$F$98)*10^2</f>
        <v>#REF!</v>
      </c>
      <c r="L33" s="39" t="e">
        <f>($G33/$G$98)*10^2</f>
        <v>#REF!</v>
      </c>
      <c r="M33" s="39" t="e">
        <f>($H33/$H$98)*10^2</f>
        <v>#REF!</v>
      </c>
      <c r="N33" s="39"/>
      <c r="O33" s="83"/>
      <c r="P33" s="39" t="e">
        <f>($F33/$F$99)*10^2</f>
        <v>#REF!</v>
      </c>
      <c r="Q33" s="39" t="e">
        <f>($G33/$G$99)*10^2</f>
        <v>#REF!</v>
      </c>
      <c r="R33" s="39" t="e">
        <f>($H33/$H$99)*10^2</f>
        <v>#REF!</v>
      </c>
      <c r="S33" s="39"/>
      <c r="T33" s="39"/>
      <c r="U33" s="39" t="e">
        <f>($F33/$F$100)*10^2</f>
        <v>#REF!</v>
      </c>
      <c r="V33" s="39" t="e">
        <f>($G33/$G$100)*10^2</f>
        <v>#REF!</v>
      </c>
      <c r="W33" s="39" t="e">
        <f>($H33/$H$100)*10^2</f>
        <v>#REF!</v>
      </c>
      <c r="X33" s="39"/>
    </row>
    <row r="34" spans="2:27" x14ac:dyDescent="0.3">
      <c r="B34" s="78" t="s">
        <v>33</v>
      </c>
      <c r="C34" s="79"/>
      <c r="D34" s="78" t="s">
        <v>34</v>
      </c>
      <c r="F34" s="48"/>
      <c r="G34" s="48"/>
      <c r="H34" s="48"/>
      <c r="I34" s="83"/>
      <c r="J34" s="83"/>
      <c r="K34" s="39"/>
      <c r="L34" s="39"/>
      <c r="M34" s="39"/>
      <c r="N34" s="39"/>
      <c r="O34" s="83"/>
      <c r="P34" s="39"/>
      <c r="Q34" s="39"/>
      <c r="R34" s="39"/>
      <c r="S34" s="39"/>
      <c r="T34" s="39"/>
      <c r="U34" s="39"/>
      <c r="V34" s="39"/>
      <c r="W34" s="39"/>
      <c r="X34" s="39"/>
    </row>
    <row r="35" spans="2:27" ht="16.5" thickBot="1" x14ac:dyDescent="0.35">
      <c r="F35" s="48"/>
      <c r="G35" s="48"/>
      <c r="H35" s="48"/>
      <c r="I35" s="83"/>
      <c r="J35" s="83"/>
      <c r="K35" s="39"/>
      <c r="L35" s="39"/>
      <c r="M35" s="39"/>
      <c r="N35" s="39"/>
      <c r="O35" s="83"/>
      <c r="P35" s="39"/>
      <c r="Q35" s="39"/>
      <c r="R35" s="39"/>
      <c r="S35" s="39"/>
      <c r="T35" s="39"/>
      <c r="U35" s="39"/>
      <c r="V35" s="39"/>
      <c r="W35" s="39"/>
      <c r="X35" s="39"/>
    </row>
    <row r="36" spans="2:27" x14ac:dyDescent="0.3">
      <c r="B36" s="56"/>
      <c r="C36" s="57"/>
      <c r="D36" s="57"/>
      <c r="E36" s="57"/>
      <c r="F36" s="58"/>
      <c r="G36" s="58"/>
      <c r="H36" s="58"/>
      <c r="I36" s="58"/>
      <c r="J36" s="58"/>
      <c r="K36" s="58"/>
      <c r="L36" s="58"/>
      <c r="M36" s="58"/>
      <c r="N36" s="58"/>
      <c r="O36" s="58"/>
      <c r="P36" s="58"/>
      <c r="Q36" s="58"/>
      <c r="R36" s="58"/>
      <c r="S36" s="58"/>
      <c r="T36" s="58"/>
      <c r="U36" s="58"/>
      <c r="V36" s="58"/>
      <c r="W36" s="58"/>
      <c r="X36" s="59"/>
    </row>
    <row r="37" spans="2:27" x14ac:dyDescent="0.3">
      <c r="B37" s="60"/>
      <c r="C37" s="54"/>
      <c r="D37" s="54"/>
      <c r="E37" s="54"/>
      <c r="F37" s="586" t="s">
        <v>10</v>
      </c>
      <c r="G37" s="586"/>
      <c r="H37" s="586"/>
      <c r="I37" s="586"/>
      <c r="J37" s="54"/>
      <c r="K37" s="586" t="s">
        <v>7</v>
      </c>
      <c r="L37" s="586"/>
      <c r="M37" s="586"/>
      <c r="N37" s="586"/>
      <c r="O37" s="54"/>
      <c r="P37" s="586" t="s">
        <v>8</v>
      </c>
      <c r="Q37" s="586"/>
      <c r="R37" s="586"/>
      <c r="S37" s="586"/>
      <c r="T37" s="54"/>
      <c r="U37" s="586" t="s">
        <v>12</v>
      </c>
      <c r="V37" s="586"/>
      <c r="W37" s="586"/>
      <c r="X37" s="599"/>
      <c r="Z37" s="597" t="s">
        <v>13</v>
      </c>
      <c r="AA37" s="597"/>
    </row>
    <row r="38" spans="2:27" x14ac:dyDescent="0.3">
      <c r="B38" s="61" t="s">
        <v>14</v>
      </c>
      <c r="C38" s="54"/>
      <c r="D38" s="37" t="s">
        <v>15</v>
      </c>
      <c r="E38" s="54"/>
      <c r="F38" s="85">
        <v>2018</v>
      </c>
      <c r="G38" s="85">
        <v>2019</v>
      </c>
      <c r="H38" s="85">
        <v>2020</v>
      </c>
      <c r="I38" s="54">
        <v>2021</v>
      </c>
      <c r="J38" s="54"/>
      <c r="K38" s="85">
        <v>2018</v>
      </c>
      <c r="L38" s="85">
        <v>2019</v>
      </c>
      <c r="M38" s="85">
        <v>2020</v>
      </c>
      <c r="N38" s="54">
        <v>2021</v>
      </c>
      <c r="O38" s="54"/>
      <c r="P38" s="85">
        <v>2018</v>
      </c>
      <c r="Q38" s="85">
        <v>2019</v>
      </c>
      <c r="R38" s="85">
        <v>2020</v>
      </c>
      <c r="S38" s="54">
        <v>2021</v>
      </c>
      <c r="T38" s="54"/>
      <c r="U38" s="85">
        <v>2018</v>
      </c>
      <c r="V38" s="85">
        <v>2019</v>
      </c>
      <c r="W38" s="85">
        <v>2020</v>
      </c>
      <c r="X38" s="62">
        <v>2021</v>
      </c>
      <c r="Z38" s="83">
        <v>2018</v>
      </c>
      <c r="AA38" s="83">
        <v>2019</v>
      </c>
    </row>
    <row r="39" spans="2:27" ht="7.5" customHeight="1" x14ac:dyDescent="0.3">
      <c r="B39" s="60"/>
      <c r="C39" s="54"/>
      <c r="D39" s="54"/>
      <c r="E39" s="54"/>
      <c r="F39" s="42"/>
      <c r="G39" s="42"/>
      <c r="H39" s="42"/>
      <c r="I39" s="42"/>
      <c r="J39" s="54"/>
      <c r="K39" s="42"/>
      <c r="L39" s="42"/>
      <c r="M39" s="42"/>
      <c r="N39" s="42"/>
      <c r="O39" s="54"/>
      <c r="P39" s="42"/>
      <c r="Q39" s="42"/>
      <c r="R39" s="42"/>
      <c r="S39" s="42"/>
      <c r="T39" s="54"/>
      <c r="U39" s="42"/>
      <c r="V39" s="42"/>
      <c r="W39" s="42"/>
      <c r="X39" s="63"/>
      <c r="Z39" s="42"/>
      <c r="AA39" s="42"/>
    </row>
    <row r="40" spans="2:27" ht="7.5" customHeight="1" x14ac:dyDescent="0.3">
      <c r="B40" s="60"/>
      <c r="C40" s="54"/>
      <c r="D40" s="54"/>
      <c r="E40" s="54"/>
      <c r="F40" s="54"/>
      <c r="G40" s="54"/>
      <c r="H40" s="54"/>
      <c r="I40" s="54"/>
      <c r="J40" s="54"/>
      <c r="K40" s="85"/>
      <c r="L40" s="54"/>
      <c r="M40" s="54"/>
      <c r="N40" s="54"/>
      <c r="O40" s="54"/>
      <c r="P40" s="54"/>
      <c r="Q40" s="54"/>
      <c r="R40" s="54"/>
      <c r="S40" s="54"/>
      <c r="T40" s="54"/>
      <c r="U40" s="54"/>
      <c r="V40" s="54"/>
      <c r="W40" s="54"/>
      <c r="X40" s="62"/>
    </row>
    <row r="41" spans="2:27" x14ac:dyDescent="0.3">
      <c r="B41" s="60"/>
      <c r="C41" s="54"/>
      <c r="D41" s="54" t="s">
        <v>16</v>
      </c>
      <c r="E41" s="54"/>
      <c r="F41" s="54"/>
      <c r="G41" s="54"/>
      <c r="H41" s="54"/>
      <c r="I41" s="54"/>
      <c r="J41" s="54"/>
      <c r="K41" s="54"/>
      <c r="L41" s="54"/>
      <c r="M41" s="54"/>
      <c r="N41" s="54"/>
      <c r="O41" s="54"/>
      <c r="P41" s="54"/>
      <c r="Q41" s="54"/>
      <c r="R41" s="54"/>
      <c r="S41" s="54"/>
      <c r="T41" s="54"/>
      <c r="U41" s="54"/>
      <c r="V41" s="54"/>
      <c r="W41" s="54"/>
      <c r="X41" s="62"/>
    </row>
    <row r="42" spans="2:27" ht="5.0999999999999996" customHeight="1" x14ac:dyDescent="0.3">
      <c r="B42" s="60"/>
      <c r="C42" s="54"/>
      <c r="D42" s="54"/>
      <c r="E42" s="54"/>
      <c r="F42" s="54"/>
      <c r="G42" s="54"/>
      <c r="H42" s="54"/>
      <c r="I42" s="54"/>
      <c r="J42" s="54"/>
      <c r="K42" s="54"/>
      <c r="L42" s="54"/>
      <c r="M42" s="54"/>
      <c r="N42" s="54"/>
      <c r="O42" s="54"/>
      <c r="P42" s="54"/>
      <c r="Q42" s="54"/>
      <c r="R42" s="54"/>
      <c r="S42" s="54"/>
      <c r="T42" s="54"/>
      <c r="U42" s="54"/>
      <c r="V42" s="54"/>
      <c r="W42" s="54"/>
      <c r="X42" s="62"/>
    </row>
    <row r="43" spans="2:27" x14ac:dyDescent="0.3">
      <c r="B43" s="64">
        <v>88</v>
      </c>
      <c r="C43" s="54"/>
      <c r="D43" s="65" t="s">
        <v>17</v>
      </c>
      <c r="E43" s="54"/>
      <c r="F43" s="66">
        <v>34.699746977952145</v>
      </c>
      <c r="G43" s="66">
        <v>33.205055884906869</v>
      </c>
      <c r="H43" s="66">
        <v>41.541693261732689</v>
      </c>
      <c r="I43" s="85"/>
      <c r="J43" s="85"/>
      <c r="K43" s="44" t="e">
        <f>($F43/$F$98)*10^2</f>
        <v>#REF!</v>
      </c>
      <c r="L43" s="44" t="e">
        <f>($G43/$G$98)*10^2</f>
        <v>#REF!</v>
      </c>
      <c r="M43" s="44" t="e">
        <f>($H43/$H$98)*10^2</f>
        <v>#REF!</v>
      </c>
      <c r="N43" s="44"/>
      <c r="O43" s="85"/>
      <c r="P43" s="44" t="e">
        <f>($F43/$F$99)*10^2</f>
        <v>#REF!</v>
      </c>
      <c r="Q43" s="44" t="e">
        <f>($G43/$G$99)*10^2</f>
        <v>#REF!</v>
      </c>
      <c r="R43" s="44" t="e">
        <f>($H43/$H$99)*10^2</f>
        <v>#REF!</v>
      </c>
      <c r="S43" s="44"/>
      <c r="T43" s="44"/>
      <c r="U43" s="44" t="e">
        <f>($F43/$F$100)*10^2</f>
        <v>#REF!</v>
      </c>
      <c r="V43" s="44" t="e">
        <f>($G43/$G$100)*10^2</f>
        <v>#REF!</v>
      </c>
      <c r="W43" s="44" t="e">
        <f>($H43/$H$100)*10^2</f>
        <v>#REF!</v>
      </c>
      <c r="X43" s="67"/>
      <c r="Z43" s="39" t="e">
        <f>K43/$K$26*100</f>
        <v>#REF!</v>
      </c>
      <c r="AA43" s="39" t="e">
        <f>L43/$L$26*100</f>
        <v>#REF!</v>
      </c>
    </row>
    <row r="44" spans="2:27" x14ac:dyDescent="0.3">
      <c r="B44" s="64">
        <v>85</v>
      </c>
      <c r="C44" s="54"/>
      <c r="D44" s="65" t="s">
        <v>18</v>
      </c>
      <c r="E44" s="54"/>
      <c r="F44" s="66">
        <v>308.92955509533704</v>
      </c>
      <c r="G44" s="66">
        <v>359.5209050751937</v>
      </c>
      <c r="H44" s="66">
        <v>285.02771252370121</v>
      </c>
      <c r="I44" s="85"/>
      <c r="J44" s="85"/>
      <c r="K44" s="44" t="e">
        <f>($F44/$F$98)*10^2</f>
        <v>#REF!</v>
      </c>
      <c r="L44" s="44" t="e">
        <f>($G44/$G$98)*10^2</f>
        <v>#REF!</v>
      </c>
      <c r="M44" s="44" t="e">
        <f>($H44/$H$98)*10^2</f>
        <v>#REF!</v>
      </c>
      <c r="N44" s="44"/>
      <c r="O44" s="85"/>
      <c r="P44" s="44" t="e">
        <f>($F44/$F$99)*10^2</f>
        <v>#REF!</v>
      </c>
      <c r="Q44" s="44" t="e">
        <f>($G44/$G$99)*10^2</f>
        <v>#REF!</v>
      </c>
      <c r="R44" s="44" t="e">
        <f>($H44/$H$99)*10^2</f>
        <v>#REF!</v>
      </c>
      <c r="S44" s="44"/>
      <c r="T44" s="44"/>
      <c r="U44" s="44" t="e">
        <f>($F44/$F$100)*10^2</f>
        <v>#REF!</v>
      </c>
      <c r="V44" s="44" t="e">
        <f>($G44/$G$100)*10^2</f>
        <v>#REF!</v>
      </c>
      <c r="W44" s="44" t="e">
        <f>($H44/$H$100)*10^2</f>
        <v>#REF!</v>
      </c>
      <c r="X44" s="67"/>
      <c r="Z44" s="39" t="e">
        <f>K44/$K$26*100</f>
        <v>#REF!</v>
      </c>
      <c r="AA44" s="39" t="e">
        <f>L44/$L$26*100</f>
        <v>#REF!</v>
      </c>
    </row>
    <row r="45" spans="2:27" x14ac:dyDescent="0.3">
      <c r="B45" s="64">
        <v>92</v>
      </c>
      <c r="C45" s="54"/>
      <c r="D45" s="65" t="s">
        <v>19</v>
      </c>
      <c r="E45" s="54"/>
      <c r="F45" s="66">
        <v>2.2612196638851856</v>
      </c>
      <c r="G45" s="66">
        <v>55.747229733727181</v>
      </c>
      <c r="H45" s="66">
        <v>56.620422029561723</v>
      </c>
      <c r="I45" s="85"/>
      <c r="J45" s="85"/>
      <c r="K45" s="44" t="e">
        <f>($F45/$F$98)*10^2</f>
        <v>#REF!</v>
      </c>
      <c r="L45" s="44" t="e">
        <f>($G45/$G$98)*10^2</f>
        <v>#REF!</v>
      </c>
      <c r="M45" s="44" t="e">
        <f>($H45/$H$98)*10^2</f>
        <v>#REF!</v>
      </c>
      <c r="N45" s="44"/>
      <c r="O45" s="85"/>
      <c r="P45" s="44" t="e">
        <f>($F45/$F$99)*10^2</f>
        <v>#REF!</v>
      </c>
      <c r="Q45" s="44" t="e">
        <f>($G45/$G$99)*10^2</f>
        <v>#REF!</v>
      </c>
      <c r="R45" s="44" t="e">
        <f>($H45/$H$99)*10^2</f>
        <v>#REF!</v>
      </c>
      <c r="S45" s="44"/>
      <c r="T45" s="44"/>
      <c r="U45" s="44" t="e">
        <f>($F45/$F$100)*10^2</f>
        <v>#REF!</v>
      </c>
      <c r="V45" s="44" t="e">
        <f>($G45/$G$100)*10^2</f>
        <v>#REF!</v>
      </c>
      <c r="W45" s="44" t="e">
        <f>($H45/$H$100)*10^2</f>
        <v>#REF!</v>
      </c>
      <c r="X45" s="67"/>
      <c r="Z45" s="39" t="e">
        <f>K45/$K$26*100</f>
        <v>#REF!</v>
      </c>
      <c r="AA45" s="39" t="e">
        <f>L45/$L$26*100</f>
        <v>#REF!</v>
      </c>
    </row>
    <row r="46" spans="2:27" x14ac:dyDescent="0.3">
      <c r="B46" s="64">
        <v>86</v>
      </c>
      <c r="C46" s="54"/>
      <c r="D46" s="65" t="s">
        <v>20</v>
      </c>
      <c r="E46" s="54"/>
      <c r="F46" s="66">
        <v>275.37832350812414</v>
      </c>
      <c r="G46" s="66">
        <v>315.12741056555478</v>
      </c>
      <c r="H46" s="66">
        <v>242.615439553138</v>
      </c>
      <c r="I46" s="85"/>
      <c r="J46" s="85"/>
      <c r="K46" s="44" t="e">
        <f>($F46/$F$98)*10^2</f>
        <v>#REF!</v>
      </c>
      <c r="L46" s="44" t="e">
        <f>($G46/$G$98)*10^2</f>
        <v>#REF!</v>
      </c>
      <c r="M46" s="44" t="e">
        <f>($H46/$H$98)*10^2</f>
        <v>#REF!</v>
      </c>
      <c r="N46" s="44"/>
      <c r="O46" s="85"/>
      <c r="P46" s="44" t="e">
        <f>($F46/$F$99)*10^2</f>
        <v>#REF!</v>
      </c>
      <c r="Q46" s="44" t="e">
        <f>($G46/$G$99)*10^2</f>
        <v>#REF!</v>
      </c>
      <c r="R46" s="44" t="e">
        <f>($H46/$H$99)*10^2</f>
        <v>#REF!</v>
      </c>
      <c r="S46" s="44"/>
      <c r="T46" s="44"/>
      <c r="U46" s="44" t="e">
        <f>($F46/$F$100)*10^2</f>
        <v>#REF!</v>
      </c>
      <c r="V46" s="44" t="e">
        <f>($G46/$G$100)*10^2</f>
        <v>#REF!</v>
      </c>
      <c r="W46" s="44" t="e">
        <f>($H46/$H$100)*10^2</f>
        <v>#REF!</v>
      </c>
      <c r="X46" s="67"/>
      <c r="Z46" s="39" t="e">
        <f>K46/$K$26*100</f>
        <v>#REF!</v>
      </c>
      <c r="AA46" s="39" t="e">
        <f>L46/$L$26*100</f>
        <v>#REF!</v>
      </c>
    </row>
    <row r="47" spans="2:27" x14ac:dyDescent="0.3">
      <c r="B47" s="64">
        <v>29</v>
      </c>
      <c r="C47" s="54"/>
      <c r="D47" s="65" t="s">
        <v>21</v>
      </c>
      <c r="E47" s="54"/>
      <c r="F47" s="66">
        <v>48.97645083331463</v>
      </c>
      <c r="G47" s="66">
        <v>55.58671604576648</v>
      </c>
      <c r="H47" s="66">
        <v>70.146541313134094</v>
      </c>
      <c r="I47" s="85"/>
      <c r="J47" s="85"/>
      <c r="K47" s="44" t="e">
        <f>($F47/$F$98)*10^2</f>
        <v>#REF!</v>
      </c>
      <c r="L47" s="44" t="e">
        <f>($G47/$G$98)*10^2</f>
        <v>#REF!</v>
      </c>
      <c r="M47" s="44" t="e">
        <f>($H47/$H$98)*10^2</f>
        <v>#REF!</v>
      </c>
      <c r="N47" s="44"/>
      <c r="O47" s="85"/>
      <c r="P47" s="44" t="e">
        <f>($F47/$F$99)*10^2</f>
        <v>#REF!</v>
      </c>
      <c r="Q47" s="44" t="e">
        <f>($G47/$G$99)*10^2</f>
        <v>#REF!</v>
      </c>
      <c r="R47" s="44" t="e">
        <f>($H47/$H$99)*10^2</f>
        <v>#REF!</v>
      </c>
      <c r="S47" s="44"/>
      <c r="T47" s="44"/>
      <c r="U47" s="44" t="e">
        <f>($F47/$F$100)*10^2</f>
        <v>#REF!</v>
      </c>
      <c r="V47" s="44" t="e">
        <f>($G47/$G$100)*10^2</f>
        <v>#REF!</v>
      </c>
      <c r="W47" s="44" t="e">
        <f>($H47/$H$100)*10^2</f>
        <v>#REF!</v>
      </c>
      <c r="X47" s="67"/>
      <c r="Z47" s="39" t="e">
        <f>K47/$K$26*100</f>
        <v>#REF!</v>
      </c>
      <c r="AA47" s="39" t="e">
        <f>L47/$L$26*100</f>
        <v>#REF!</v>
      </c>
    </row>
    <row r="48" spans="2:27" ht="5.0999999999999996" customHeight="1" x14ac:dyDescent="0.3">
      <c r="B48" s="64"/>
      <c r="C48" s="54"/>
      <c r="D48" s="65"/>
      <c r="E48" s="54"/>
      <c r="F48" s="66"/>
      <c r="G48" s="66"/>
      <c r="H48" s="66"/>
      <c r="I48" s="85"/>
      <c r="J48" s="85"/>
      <c r="K48" s="44"/>
      <c r="L48" s="85"/>
      <c r="M48" s="85"/>
      <c r="N48" s="85"/>
      <c r="O48" s="85"/>
      <c r="P48" s="44"/>
      <c r="Q48" s="44"/>
      <c r="R48" s="44"/>
      <c r="S48" s="44"/>
      <c r="T48" s="44"/>
      <c r="U48" s="44"/>
      <c r="V48" s="44"/>
      <c r="W48" s="44"/>
      <c r="X48" s="67"/>
      <c r="Z48" s="39"/>
      <c r="AA48" s="39"/>
    </row>
    <row r="49" spans="2:27" x14ac:dyDescent="0.3">
      <c r="B49" s="64"/>
      <c r="C49" s="54"/>
      <c r="D49" s="54" t="s">
        <v>22</v>
      </c>
      <c r="E49" s="54"/>
      <c r="F49" s="66"/>
      <c r="G49" s="66"/>
      <c r="H49" s="66"/>
      <c r="I49" s="85"/>
      <c r="J49" s="85"/>
      <c r="K49" s="44"/>
      <c r="L49" s="85"/>
      <c r="M49" s="85"/>
      <c r="N49" s="85"/>
      <c r="O49" s="85"/>
      <c r="P49" s="44"/>
      <c r="Q49" s="44"/>
      <c r="R49" s="44"/>
      <c r="S49" s="44"/>
      <c r="T49" s="44"/>
      <c r="U49" s="44"/>
      <c r="V49" s="44"/>
      <c r="W49" s="44"/>
      <c r="X49" s="67"/>
      <c r="Z49" s="39"/>
      <c r="AA49" s="39"/>
    </row>
    <row r="50" spans="2:27" ht="5.0999999999999996" customHeight="1" x14ac:dyDescent="0.3">
      <c r="B50" s="64"/>
      <c r="C50" s="54"/>
      <c r="D50" s="54"/>
      <c r="E50" s="54"/>
      <c r="F50" s="66"/>
      <c r="G50" s="66"/>
      <c r="H50" s="66"/>
      <c r="I50" s="85"/>
      <c r="J50" s="85"/>
      <c r="K50" s="44"/>
      <c r="L50" s="44"/>
      <c r="M50" s="44"/>
      <c r="N50" s="44"/>
      <c r="O50" s="85"/>
      <c r="P50" s="44"/>
      <c r="Q50" s="44"/>
      <c r="R50" s="44"/>
      <c r="S50" s="44"/>
      <c r="T50" s="44"/>
      <c r="U50" s="44"/>
      <c r="V50" s="44"/>
      <c r="W50" s="44"/>
      <c r="X50" s="67"/>
      <c r="Z50" s="39"/>
      <c r="AA50" s="39"/>
    </row>
    <row r="51" spans="2:27" x14ac:dyDescent="0.3">
      <c r="B51" s="64" t="str">
        <f>"01"</f>
        <v>01</v>
      </c>
      <c r="C51" s="54"/>
      <c r="D51" s="65" t="s">
        <v>23</v>
      </c>
      <c r="E51" s="54"/>
      <c r="F51" s="66">
        <v>234.49861912052666</v>
      </c>
      <c r="G51" s="66">
        <v>293.15982928343237</v>
      </c>
      <c r="H51" s="66">
        <v>261.4568379598054</v>
      </c>
      <c r="I51" s="85"/>
      <c r="J51" s="85"/>
      <c r="K51" s="44" t="e">
        <f>($F51/$F$98)*10^2</f>
        <v>#REF!</v>
      </c>
      <c r="L51" s="44" t="e">
        <f>($G51/$G$98)*10^2</f>
        <v>#REF!</v>
      </c>
      <c r="M51" s="44" t="e">
        <f>($H51/$H$98)*10^2</f>
        <v>#REF!</v>
      </c>
      <c r="N51" s="44"/>
      <c r="O51" s="85"/>
      <c r="P51" s="44" t="e">
        <f>($F51/$F$99)*10^2</f>
        <v>#REF!</v>
      </c>
      <c r="Q51" s="44" t="e">
        <f>($G51/$G$99)*10^2</f>
        <v>#REF!</v>
      </c>
      <c r="R51" s="44" t="e">
        <f>($H51/$H$99)*10^2</f>
        <v>#REF!</v>
      </c>
      <c r="S51" s="44"/>
      <c r="T51" s="44"/>
      <c r="U51" s="44" t="e">
        <f>($F51/$F$100)*10^2</f>
        <v>#REF!</v>
      </c>
      <c r="V51" s="44" t="e">
        <f>($G51/$G$100)*10^2</f>
        <v>#REF!</v>
      </c>
      <c r="W51" s="44" t="e">
        <f>($H51/$H$100)*10^2</f>
        <v>#REF!</v>
      </c>
      <c r="X51" s="67"/>
      <c r="Z51" s="39" t="e">
        <f>K51/$K$26*100</f>
        <v>#REF!</v>
      </c>
      <c r="AA51" s="39" t="e">
        <f>L51/$L$26*100</f>
        <v>#REF!</v>
      </c>
    </row>
    <row r="52" spans="2:27" x14ac:dyDescent="0.3">
      <c r="B52" s="64">
        <v>21</v>
      </c>
      <c r="C52" s="54"/>
      <c r="D52" s="65" t="s">
        <v>24</v>
      </c>
      <c r="E52" s="54"/>
      <c r="F52" s="66">
        <v>181.55208501676452</v>
      </c>
      <c r="G52" s="66">
        <v>222.8488536265877</v>
      </c>
      <c r="H52" s="66">
        <v>243.88028585687107</v>
      </c>
      <c r="I52" s="85"/>
      <c r="J52" s="85"/>
      <c r="K52" s="44" t="e">
        <f>($F52/$F$98)*10^2</f>
        <v>#REF!</v>
      </c>
      <c r="L52" s="44" t="e">
        <f>($G52/$G$98)*10^2</f>
        <v>#REF!</v>
      </c>
      <c r="M52" s="44" t="e">
        <f>($H52/$H$98)*10^2</f>
        <v>#REF!</v>
      </c>
      <c r="N52" s="44"/>
      <c r="O52" s="85"/>
      <c r="P52" s="44" t="e">
        <f>($F52/$F$99)*10^2</f>
        <v>#REF!</v>
      </c>
      <c r="Q52" s="44" t="e">
        <f>($G52/$G$99)*10^2</f>
        <v>#REF!</v>
      </c>
      <c r="R52" s="44" t="e">
        <f>($H52/$H$99)*10^2</f>
        <v>#REF!</v>
      </c>
      <c r="S52" s="44"/>
      <c r="T52" s="44"/>
      <c r="U52" s="44" t="e">
        <f>($F52/$F$100)*10^2</f>
        <v>#REF!</v>
      </c>
      <c r="V52" s="44" t="e">
        <f>($G52/$G$100)*10^2</f>
        <v>#REF!</v>
      </c>
      <c r="W52" s="44" t="e">
        <f>($H52/$H$100)*10^2</f>
        <v>#REF!</v>
      </c>
      <c r="X52" s="67"/>
      <c r="Z52" s="39" t="e">
        <f>K52/$K$26*100</f>
        <v>#REF!</v>
      </c>
      <c r="AA52" s="39" t="e">
        <f>L52/$L$26*100</f>
        <v>#REF!</v>
      </c>
    </row>
    <row r="53" spans="2:27" ht="5.0999999999999996" customHeight="1" x14ac:dyDescent="0.3">
      <c r="B53" s="64"/>
      <c r="C53" s="54"/>
      <c r="D53" s="54"/>
      <c r="E53" s="54"/>
      <c r="F53" s="66"/>
      <c r="G53" s="66"/>
      <c r="H53" s="66"/>
      <c r="I53" s="85"/>
      <c r="J53" s="85"/>
      <c r="K53" s="44"/>
      <c r="L53" s="44"/>
      <c r="M53" s="44"/>
      <c r="N53" s="44"/>
      <c r="O53" s="85"/>
      <c r="P53" s="44"/>
      <c r="Q53" s="44"/>
      <c r="R53" s="44"/>
      <c r="S53" s="44"/>
      <c r="T53" s="44"/>
      <c r="U53" s="44"/>
      <c r="V53" s="44"/>
      <c r="W53" s="44"/>
      <c r="X53" s="67"/>
      <c r="Z53" s="39"/>
      <c r="AA53" s="39"/>
    </row>
    <row r="54" spans="2:27" x14ac:dyDescent="0.3">
      <c r="B54" s="68"/>
      <c r="C54" s="54"/>
      <c r="D54" s="54" t="s">
        <v>25</v>
      </c>
      <c r="E54" s="54"/>
      <c r="F54" s="66">
        <f>SUM(F43:F47)+SUM(F51:F52)</f>
        <v>1086.2960002159043</v>
      </c>
      <c r="G54" s="66">
        <f>SUM(G43:G47)+SUM(G51:G52)</f>
        <v>1335.1960002151691</v>
      </c>
      <c r="H54" s="66">
        <f>SUM(H43:H47)+SUM(H51:H52)</f>
        <v>1201.2889324979442</v>
      </c>
      <c r="I54" s="85"/>
      <c r="J54" s="85"/>
      <c r="K54" s="44" t="e">
        <f>SUM(K43:K52)</f>
        <v>#REF!</v>
      </c>
      <c r="L54" s="44" t="e">
        <f>SUM(L43:L52)</f>
        <v>#REF!</v>
      </c>
      <c r="M54" s="44" t="e">
        <f>($H54/$H$98)*10^2</f>
        <v>#REF!</v>
      </c>
      <c r="N54" s="44"/>
      <c r="O54" s="85"/>
      <c r="P54" s="44" t="e">
        <f>SUM(P43:P52)</f>
        <v>#REF!</v>
      </c>
      <c r="Q54" s="44" t="e">
        <f>SUM(Q43:Q52)</f>
        <v>#REF!</v>
      </c>
      <c r="R54" s="44" t="e">
        <f>($H54/$H$99)*10^2</f>
        <v>#REF!</v>
      </c>
      <c r="S54" s="44"/>
      <c r="T54" s="44"/>
      <c r="U54" s="44" t="e">
        <f>SUM(U43:U52)</f>
        <v>#REF!</v>
      </c>
      <c r="V54" s="44" t="e">
        <f>SUM(V43:V52)</f>
        <v>#REF!</v>
      </c>
      <c r="W54" s="44" t="e">
        <f>($H54/$H$100)*10^2</f>
        <v>#REF!</v>
      </c>
      <c r="X54" s="67"/>
      <c r="Z54" s="39" t="e">
        <f>K54/$K$26*100</f>
        <v>#REF!</v>
      </c>
      <c r="AA54" s="39" t="e">
        <f>L54/$L$26*100</f>
        <v>#REF!</v>
      </c>
    </row>
    <row r="55" spans="2:27" x14ac:dyDescent="0.3">
      <c r="B55" s="68"/>
      <c r="C55" s="54"/>
      <c r="D55" s="65"/>
      <c r="E55" s="54"/>
      <c r="F55" s="66"/>
      <c r="G55" s="66"/>
      <c r="H55" s="66"/>
      <c r="I55" s="85"/>
      <c r="J55" s="85"/>
      <c r="K55" s="44"/>
      <c r="L55" s="69"/>
      <c r="M55" s="69"/>
      <c r="N55" s="69"/>
      <c r="O55" s="85"/>
      <c r="P55" s="44"/>
      <c r="Q55" s="44"/>
      <c r="R55" s="44"/>
      <c r="S55" s="44"/>
      <c r="T55" s="44"/>
      <c r="U55" s="44"/>
      <c r="V55" s="44"/>
      <c r="W55" s="44"/>
      <c r="X55" s="67"/>
      <c r="Z55" s="49"/>
      <c r="AA55" s="49"/>
    </row>
    <row r="56" spans="2:27" x14ac:dyDescent="0.3">
      <c r="B56" s="68"/>
      <c r="C56" s="54"/>
      <c r="D56" s="54" t="s">
        <v>26</v>
      </c>
      <c r="E56" s="54"/>
      <c r="F56" s="66"/>
      <c r="G56" s="66"/>
      <c r="H56" s="66"/>
      <c r="I56" s="85"/>
      <c r="J56" s="85"/>
      <c r="K56" s="44"/>
      <c r="L56" s="69"/>
      <c r="M56" s="69"/>
      <c r="N56" s="69"/>
      <c r="O56" s="85"/>
      <c r="P56" s="44"/>
      <c r="Q56" s="44"/>
      <c r="R56" s="44"/>
      <c r="S56" s="44"/>
      <c r="T56" s="44"/>
      <c r="U56" s="44"/>
      <c r="V56" s="44"/>
      <c r="W56" s="44"/>
      <c r="X56" s="67"/>
      <c r="Z56" s="50" t="s">
        <v>27</v>
      </c>
      <c r="AA56" s="49"/>
    </row>
    <row r="57" spans="2:27" x14ac:dyDescent="0.3">
      <c r="B57" s="68"/>
      <c r="C57" s="54"/>
      <c r="D57" s="82" t="s">
        <v>28</v>
      </c>
      <c r="E57" s="54"/>
      <c r="F57" s="66">
        <v>1988.87070551436</v>
      </c>
      <c r="G57" s="66">
        <v>2510.1569405183545</v>
      </c>
      <c r="H57" s="66">
        <v>2300.9136024223167</v>
      </c>
      <c r="I57" s="85"/>
      <c r="J57" s="85"/>
      <c r="K57" s="44" t="e">
        <f>($F57/$F$98)*10^2</f>
        <v>#REF!</v>
      </c>
      <c r="L57" s="44" t="e">
        <f>($G57/$G$98)*10^2</f>
        <v>#REF!</v>
      </c>
      <c r="M57" s="44" t="e">
        <f>($H57/$H$98)*10^2</f>
        <v>#REF!</v>
      </c>
      <c r="N57" s="44"/>
      <c r="O57" s="85"/>
      <c r="P57" s="44" t="e">
        <f>($F57/$F$99)*10^2</f>
        <v>#REF!</v>
      </c>
      <c r="Q57" s="44" t="e">
        <f>($G57/$G$99)*10^2</f>
        <v>#REF!</v>
      </c>
      <c r="R57" s="44" t="e">
        <f>($H57/$H$99)*10^2</f>
        <v>#REF!</v>
      </c>
      <c r="S57" s="44"/>
      <c r="T57" s="44"/>
      <c r="U57" s="44" t="e">
        <f>($F57/$F$100)*10^2</f>
        <v>#REF!</v>
      </c>
      <c r="V57" s="44" t="e">
        <f>($G57/$G$100)*10^2</f>
        <v>#REF!</v>
      </c>
      <c r="W57" s="44" t="e">
        <f>($H57/$H$100)*10^2</f>
        <v>#REF!</v>
      </c>
      <c r="X57" s="67"/>
      <c r="Z57" s="51">
        <v>2018</v>
      </c>
      <c r="AA57" s="51">
        <v>2019</v>
      </c>
    </row>
    <row r="58" spans="2:27" x14ac:dyDescent="0.3">
      <c r="B58" s="68"/>
      <c r="C58" s="54"/>
      <c r="D58" s="65" t="s">
        <v>29</v>
      </c>
      <c r="E58" s="54"/>
      <c r="F58" s="66"/>
      <c r="G58" s="66"/>
      <c r="H58" s="66"/>
      <c r="I58" s="85"/>
      <c r="J58" s="85"/>
      <c r="K58" s="44" t="e">
        <f>($F58/$F$98)*10^2</f>
        <v>#REF!</v>
      </c>
      <c r="L58" s="44" t="e">
        <f>($G58/$G$98)*10^2</f>
        <v>#REF!</v>
      </c>
      <c r="M58" s="44" t="e">
        <f>($H58/$H$98)*10^2</f>
        <v>#REF!</v>
      </c>
      <c r="N58" s="44"/>
      <c r="O58" s="85"/>
      <c r="P58" s="44" t="e">
        <f>($F58/$F$99)*10^2</f>
        <v>#REF!</v>
      </c>
      <c r="Q58" s="44" t="e">
        <f>($G58/$G$99)*10^2</f>
        <v>#REF!</v>
      </c>
      <c r="R58" s="44" t="e">
        <f>($H58/$H$99)*10^2</f>
        <v>#REF!</v>
      </c>
      <c r="S58" s="44"/>
      <c r="T58" s="44"/>
      <c r="U58" s="44" t="e">
        <f>($F58/$F$100)*10^2</f>
        <v>#REF!</v>
      </c>
      <c r="V58" s="44" t="e">
        <f>($G58/$G$100)*10^2</f>
        <v>#REF!</v>
      </c>
      <c r="W58" s="44" t="e">
        <f>($H58/$H$100)*10^2</f>
        <v>#REF!</v>
      </c>
      <c r="X58" s="67"/>
      <c r="Z58" s="49" t="e">
        <f>K58-K57</f>
        <v>#REF!</v>
      </c>
      <c r="AA58" s="49" t="e">
        <f>L58-L57</f>
        <v>#REF!</v>
      </c>
    </row>
    <row r="59" spans="2:27" ht="7.5" customHeight="1" thickBot="1" x14ac:dyDescent="0.35">
      <c r="B59" s="70"/>
      <c r="C59" s="71"/>
      <c r="D59" s="72"/>
      <c r="E59" s="71"/>
      <c r="F59" s="73"/>
      <c r="G59" s="73"/>
      <c r="H59" s="73"/>
      <c r="I59" s="74"/>
      <c r="J59" s="74"/>
      <c r="K59" s="75"/>
      <c r="L59" s="75"/>
      <c r="M59" s="75"/>
      <c r="N59" s="75"/>
      <c r="O59" s="74"/>
      <c r="P59" s="76"/>
      <c r="Q59" s="76"/>
      <c r="R59" s="76"/>
      <c r="S59" s="76"/>
      <c r="T59" s="75"/>
      <c r="U59" s="76"/>
      <c r="V59" s="76"/>
      <c r="W59" s="76"/>
      <c r="X59" s="77"/>
      <c r="Z59" s="52"/>
      <c r="AA59" s="52"/>
    </row>
    <row r="60" spans="2:27" ht="7.5" customHeight="1" x14ac:dyDescent="0.3">
      <c r="B60" s="36"/>
      <c r="C60" s="38"/>
      <c r="D60" s="38"/>
      <c r="E60" s="38"/>
      <c r="F60" s="41"/>
      <c r="G60" s="41"/>
      <c r="H60" s="41"/>
      <c r="I60" s="36"/>
      <c r="J60" s="36"/>
      <c r="K60" s="40"/>
      <c r="L60" s="40"/>
      <c r="M60" s="40"/>
      <c r="N60" s="40"/>
      <c r="O60" s="36"/>
      <c r="P60" s="40"/>
      <c r="Q60" s="40"/>
      <c r="R60" s="40"/>
      <c r="S60" s="40"/>
      <c r="T60" s="40"/>
      <c r="U60" s="40"/>
      <c r="V60" s="40"/>
      <c r="W60" s="40"/>
      <c r="X60" s="40"/>
    </row>
    <row r="61" spans="2:27" ht="30.6" customHeight="1" x14ac:dyDescent="0.3">
      <c r="B61" s="598" t="s">
        <v>30</v>
      </c>
      <c r="C61" s="598"/>
      <c r="D61" s="598"/>
      <c r="E61" s="598"/>
      <c r="F61" s="598"/>
      <c r="G61" s="598"/>
      <c r="H61" s="598"/>
      <c r="I61" s="598"/>
      <c r="J61" s="598"/>
      <c r="K61" s="598"/>
      <c r="L61" s="598"/>
      <c r="M61" s="598"/>
      <c r="N61" s="598"/>
      <c r="O61" s="598"/>
      <c r="P61" s="598"/>
      <c r="Q61" s="598"/>
      <c r="R61" s="598"/>
      <c r="S61" s="598"/>
      <c r="T61" s="598"/>
      <c r="U61" s="598"/>
      <c r="V61" s="598"/>
      <c r="W61" s="598"/>
      <c r="X61" s="84"/>
    </row>
    <row r="62" spans="2:27" ht="7.5" customHeight="1" x14ac:dyDescent="0.3">
      <c r="B62" s="43"/>
      <c r="C62" s="43"/>
      <c r="D62" s="43"/>
      <c r="E62" s="43"/>
      <c r="F62" s="43"/>
      <c r="G62" s="43"/>
      <c r="H62" s="43"/>
      <c r="I62" s="43"/>
      <c r="J62" s="43"/>
      <c r="K62" s="43"/>
      <c r="L62" s="43"/>
      <c r="M62" s="43"/>
      <c r="N62" s="43"/>
      <c r="O62" s="43"/>
      <c r="P62" s="43"/>
      <c r="Q62" s="43"/>
      <c r="R62" s="43"/>
      <c r="S62" s="43"/>
      <c r="T62" s="43"/>
      <c r="U62" s="43"/>
      <c r="V62" s="43"/>
      <c r="W62" s="43"/>
      <c r="X62" s="43"/>
    </row>
    <row r="63" spans="2:27" x14ac:dyDescent="0.3">
      <c r="D63" s="32"/>
    </row>
    <row r="64" spans="2:27" x14ac:dyDescent="0.3">
      <c r="D64" s="31" t="s">
        <v>31</v>
      </c>
      <c r="F64" s="48">
        <f>SUM(F43:F52)</f>
        <v>1086.2960002159043</v>
      </c>
      <c r="G64" s="48">
        <f>SUM(G43:G52)</f>
        <v>1335.1960002151691</v>
      </c>
      <c r="H64" s="48">
        <f>SUM(H43:H52)</f>
        <v>1201.2889324979442</v>
      </c>
      <c r="I64" s="83"/>
      <c r="J64" s="83"/>
      <c r="K64" s="39" t="e">
        <f>($F64/$F$98)*10^2</f>
        <v>#REF!</v>
      </c>
      <c r="L64" s="39" t="e">
        <f>($G64/$G$98)*10^2</f>
        <v>#REF!</v>
      </c>
      <c r="M64" s="39" t="e">
        <f>($H64/$H$98)*10^2</f>
        <v>#REF!</v>
      </c>
      <c r="N64" s="39"/>
      <c r="O64" s="83"/>
      <c r="P64" s="39" t="e">
        <f>($F64/$F$99)*10^2</f>
        <v>#REF!</v>
      </c>
      <c r="Q64" s="39" t="e">
        <f>($G64/$G$99)*10^2</f>
        <v>#REF!</v>
      </c>
      <c r="R64" s="39" t="e">
        <f>($H64/$H$99)*10^2</f>
        <v>#REF!</v>
      </c>
      <c r="S64" s="39"/>
      <c r="T64" s="39"/>
      <c r="U64" s="39" t="e">
        <f>($F64/$F$100)*10^2</f>
        <v>#REF!</v>
      </c>
      <c r="V64" s="39" t="e">
        <f>($G64/$G$100)*10^2</f>
        <v>#REF!</v>
      </c>
      <c r="W64" s="39" t="e">
        <f>($H64/$H$100)*10^2</f>
        <v>#REF!</v>
      </c>
      <c r="X64" s="39"/>
    </row>
    <row r="65" spans="2:27" x14ac:dyDescent="0.3">
      <c r="B65" s="78" t="s">
        <v>33</v>
      </c>
      <c r="C65" s="79"/>
      <c r="D65" s="80" t="s">
        <v>35</v>
      </c>
      <c r="F65" s="48"/>
      <c r="G65" s="48"/>
      <c r="H65" s="48"/>
      <c r="I65" s="83"/>
      <c r="J65" s="83"/>
      <c r="K65" s="39"/>
      <c r="L65" s="39"/>
      <c r="M65" s="39"/>
      <c r="N65" s="39"/>
      <c r="O65" s="83"/>
      <c r="P65" s="39"/>
      <c r="Q65" s="39"/>
      <c r="R65" s="39"/>
      <c r="S65" s="39"/>
      <c r="T65" s="39"/>
      <c r="U65" s="39"/>
      <c r="V65" s="39"/>
      <c r="W65" s="39"/>
      <c r="X65" s="39"/>
    </row>
    <row r="66" spans="2:27" ht="16.5" thickBot="1" x14ac:dyDescent="0.35">
      <c r="F66" s="48"/>
      <c r="G66" s="48"/>
      <c r="H66" s="48"/>
      <c r="I66" s="83"/>
      <c r="J66" s="83"/>
      <c r="K66" s="39"/>
      <c r="L66" s="39"/>
      <c r="M66" s="39"/>
      <c r="N66" s="39"/>
      <c r="O66" s="83"/>
      <c r="P66" s="39"/>
      <c r="Q66" s="39"/>
      <c r="R66" s="39"/>
      <c r="S66" s="39"/>
      <c r="T66" s="39"/>
      <c r="U66" s="39"/>
      <c r="V66" s="39"/>
      <c r="W66" s="39"/>
      <c r="X66" s="39"/>
    </row>
    <row r="67" spans="2:27" x14ac:dyDescent="0.3">
      <c r="B67" s="56"/>
      <c r="C67" s="57"/>
      <c r="D67" s="57"/>
      <c r="E67" s="57"/>
      <c r="F67" s="58"/>
      <c r="G67" s="58"/>
      <c r="H67" s="58"/>
      <c r="I67" s="58"/>
      <c r="J67" s="58"/>
      <c r="K67" s="58"/>
      <c r="L67" s="58"/>
      <c r="M67" s="58"/>
      <c r="N67" s="58"/>
      <c r="O67" s="58"/>
      <c r="P67" s="58"/>
      <c r="Q67" s="58"/>
      <c r="R67" s="58"/>
      <c r="S67" s="58"/>
      <c r="T67" s="58"/>
      <c r="U67" s="58"/>
      <c r="V67" s="58"/>
      <c r="W67" s="58"/>
      <c r="X67" s="59"/>
    </row>
    <row r="68" spans="2:27" x14ac:dyDescent="0.3">
      <c r="B68" s="60" t="s">
        <v>14</v>
      </c>
      <c r="C68" s="54"/>
      <c r="D68" s="54" t="s">
        <v>15</v>
      </c>
      <c r="E68" s="54"/>
      <c r="F68" s="586" t="s">
        <v>10</v>
      </c>
      <c r="G68" s="586"/>
      <c r="H68" s="586"/>
      <c r="I68" s="586"/>
      <c r="J68" s="54"/>
      <c r="K68" s="586" t="s">
        <v>7</v>
      </c>
      <c r="L68" s="586"/>
      <c r="M68" s="586"/>
      <c r="N68" s="586"/>
      <c r="O68" s="54"/>
      <c r="P68" s="586" t="s">
        <v>8</v>
      </c>
      <c r="Q68" s="586"/>
      <c r="R68" s="586"/>
      <c r="S68" s="586"/>
      <c r="T68" s="54"/>
      <c r="U68" s="586" t="s">
        <v>12</v>
      </c>
      <c r="V68" s="586"/>
      <c r="W68" s="586"/>
      <c r="X68" s="599"/>
      <c r="Z68" s="83">
        <v>2018</v>
      </c>
      <c r="AA68" s="83">
        <v>2019</v>
      </c>
    </row>
    <row r="69" spans="2:27" ht="15.6" customHeight="1" x14ac:dyDescent="0.3">
      <c r="B69" s="61"/>
      <c r="C69" s="54"/>
      <c r="D69" s="37"/>
      <c r="E69" s="54"/>
      <c r="F69" s="85">
        <v>2018</v>
      </c>
      <c r="G69" s="85">
        <v>2019</v>
      </c>
      <c r="H69" s="85">
        <v>2020</v>
      </c>
      <c r="I69" s="54">
        <v>2021</v>
      </c>
      <c r="J69" s="54"/>
      <c r="K69" s="85">
        <v>2018</v>
      </c>
      <c r="L69" s="85">
        <v>2019</v>
      </c>
      <c r="M69" s="85">
        <v>2020</v>
      </c>
      <c r="N69" s="54">
        <v>2021</v>
      </c>
      <c r="O69" s="54"/>
      <c r="P69" s="85">
        <v>2018</v>
      </c>
      <c r="Q69" s="85">
        <v>2019</v>
      </c>
      <c r="R69" s="85">
        <v>2020</v>
      </c>
      <c r="S69" s="54">
        <v>2021</v>
      </c>
      <c r="T69" s="54"/>
      <c r="U69" s="85">
        <v>2018</v>
      </c>
      <c r="V69" s="85">
        <v>2019</v>
      </c>
      <c r="W69" s="85">
        <v>2020</v>
      </c>
      <c r="X69" s="62">
        <v>2021</v>
      </c>
      <c r="Z69" s="42"/>
      <c r="AA69" s="42"/>
    </row>
    <row r="70" spans="2:27" ht="7.5" customHeight="1" x14ac:dyDescent="0.3">
      <c r="B70" s="60"/>
      <c r="C70" s="54"/>
      <c r="D70" s="54"/>
      <c r="E70" s="54"/>
      <c r="F70" s="42"/>
      <c r="G70" s="42"/>
      <c r="H70" s="42"/>
      <c r="I70" s="42"/>
      <c r="J70" s="54"/>
      <c r="K70" s="42"/>
      <c r="L70" s="42"/>
      <c r="M70" s="42"/>
      <c r="N70" s="42"/>
      <c r="O70" s="54"/>
      <c r="P70" s="42"/>
      <c r="Q70" s="42"/>
      <c r="R70" s="42"/>
      <c r="S70" s="42"/>
      <c r="T70" s="54"/>
      <c r="U70" s="42"/>
      <c r="V70" s="42"/>
      <c r="W70" s="42"/>
      <c r="X70" s="63"/>
    </row>
    <row r="71" spans="2:27" x14ac:dyDescent="0.3">
      <c r="B71" s="60"/>
      <c r="C71" s="54"/>
      <c r="D71" s="54" t="s">
        <v>16</v>
      </c>
      <c r="E71" s="54"/>
      <c r="F71" s="54"/>
      <c r="G71" s="54"/>
      <c r="H71" s="54"/>
      <c r="I71" s="54"/>
      <c r="J71" s="54"/>
      <c r="K71" s="85"/>
      <c r="L71" s="54"/>
      <c r="M71" s="54"/>
      <c r="N71" s="54"/>
      <c r="O71" s="54"/>
      <c r="P71" s="54"/>
      <c r="Q71" s="54"/>
      <c r="R71" s="54"/>
      <c r="S71" s="54"/>
      <c r="T71" s="54"/>
      <c r="U71" s="54"/>
      <c r="V71" s="54"/>
      <c r="W71" s="54"/>
      <c r="X71" s="62"/>
    </row>
    <row r="72" spans="2:27" ht="5.0999999999999996" customHeight="1" x14ac:dyDescent="0.3">
      <c r="B72" s="60"/>
      <c r="C72" s="54"/>
      <c r="D72" s="54"/>
      <c r="E72" s="54"/>
      <c r="F72" s="54"/>
      <c r="G72" s="54"/>
      <c r="H72" s="54"/>
      <c r="I72" s="54"/>
      <c r="J72" s="54"/>
      <c r="K72" s="54"/>
      <c r="L72" s="54"/>
      <c r="M72" s="54"/>
      <c r="N72" s="54"/>
      <c r="O72" s="54"/>
      <c r="P72" s="54"/>
      <c r="Q72" s="54"/>
      <c r="R72" s="54"/>
      <c r="S72" s="54"/>
      <c r="T72" s="54"/>
      <c r="U72" s="54"/>
      <c r="V72" s="54"/>
      <c r="W72" s="54"/>
      <c r="X72" s="62"/>
    </row>
    <row r="73" spans="2:27" x14ac:dyDescent="0.3">
      <c r="B73" s="64">
        <v>88</v>
      </c>
      <c r="C73" s="54"/>
      <c r="D73" s="65" t="s">
        <v>17</v>
      </c>
      <c r="E73" s="54"/>
      <c r="F73" s="54"/>
      <c r="G73" s="66"/>
      <c r="H73" s="54"/>
      <c r="I73" s="54"/>
      <c r="J73" s="54"/>
      <c r="K73" s="44" t="e">
        <f>($F73/$F$98)*10^2</f>
        <v>#REF!</v>
      </c>
      <c r="L73" s="44" t="e">
        <f>($G73/$G$98)*10^2</f>
        <v>#REF!</v>
      </c>
      <c r="M73" s="44" t="e">
        <f>($H73/$H$98)*10^2</f>
        <v>#REF!</v>
      </c>
      <c r="N73" s="44"/>
      <c r="O73" s="85"/>
      <c r="P73" s="44" t="e">
        <f>($F73/$F$99)*10^2</f>
        <v>#REF!</v>
      </c>
      <c r="Q73" s="44" t="e">
        <f>($G73/$G$99)*10^2</f>
        <v>#REF!</v>
      </c>
      <c r="R73" s="44" t="e">
        <f>($H73/$H$99)*10^2</f>
        <v>#REF!</v>
      </c>
      <c r="S73" s="44"/>
      <c r="T73" s="44"/>
      <c r="U73" s="44" t="e">
        <f>($F73/$F$100)*10^2</f>
        <v>#REF!</v>
      </c>
      <c r="V73" s="44" t="e">
        <f>($G73/$G$100)*10^2</f>
        <v>#REF!</v>
      </c>
      <c r="W73" s="44" t="e">
        <f>($H73/$H$100)*10^2</f>
        <v>#REF!</v>
      </c>
      <c r="X73" s="62"/>
      <c r="Z73" s="39" t="e">
        <f>K73/$K$26*100</f>
        <v>#REF!</v>
      </c>
      <c r="AA73" s="39" t="e">
        <f>L73/$L$26*100</f>
        <v>#REF!</v>
      </c>
    </row>
    <row r="74" spans="2:27" x14ac:dyDescent="0.3">
      <c r="B74" s="64">
        <v>85</v>
      </c>
      <c r="C74" s="54"/>
      <c r="D74" s="65" t="s">
        <v>18</v>
      </c>
      <c r="E74" s="54"/>
      <c r="F74" s="66"/>
      <c r="G74" s="66"/>
      <c r="H74" s="66"/>
      <c r="I74" s="85"/>
      <c r="J74" s="85"/>
      <c r="K74" s="44" t="e">
        <f>($F74/$F$98)*10^2</f>
        <v>#REF!</v>
      </c>
      <c r="L74" s="44" t="e">
        <f t="shared" ref="L74:L77" si="0">($G74/$G$98)*10^2</f>
        <v>#REF!</v>
      </c>
      <c r="M74" s="44" t="e">
        <f t="shared" ref="M74:M76" si="1">($H74/$H$98)*10^2</f>
        <v>#REF!</v>
      </c>
      <c r="N74" s="44"/>
      <c r="O74" s="85"/>
      <c r="P74" s="44" t="e">
        <f>($F74/$F$99)*10^2</f>
        <v>#REF!</v>
      </c>
      <c r="Q74" s="44" t="e">
        <f t="shared" ref="Q74:Q77" si="2">($G74/$G$99)*10^2</f>
        <v>#REF!</v>
      </c>
      <c r="R74" s="44" t="e">
        <f>($H74/$H$99)*10^2</f>
        <v>#REF!</v>
      </c>
      <c r="S74" s="44"/>
      <c r="T74" s="44"/>
      <c r="U74" s="44" t="e">
        <f>($F74/$F$100)*10^2</f>
        <v>#REF!</v>
      </c>
      <c r="V74" s="44" t="e">
        <f>($G74/$G$100)*10^2</f>
        <v>#REF!</v>
      </c>
      <c r="W74" s="44" t="e">
        <f>($H74/$H$100)*10^2</f>
        <v>#REF!</v>
      </c>
      <c r="X74" s="67"/>
      <c r="Z74" s="39" t="e">
        <f>K74/$K$26*100</f>
        <v>#REF!</v>
      </c>
      <c r="AA74" s="39" t="e">
        <f>L74/$L$26*100</f>
        <v>#REF!</v>
      </c>
    </row>
    <row r="75" spans="2:27" x14ac:dyDescent="0.3">
      <c r="B75" s="64">
        <v>92</v>
      </c>
      <c r="C75" s="54"/>
      <c r="D75" s="65" t="s">
        <v>19</v>
      </c>
      <c r="E75" s="54"/>
      <c r="F75" s="66"/>
      <c r="G75" s="66"/>
      <c r="H75" s="66"/>
      <c r="I75" s="85"/>
      <c r="J75" s="85"/>
      <c r="K75" s="44" t="e">
        <f>($F75/$F$98)*10^2</f>
        <v>#REF!</v>
      </c>
      <c r="L75" s="44" t="e">
        <f t="shared" si="0"/>
        <v>#REF!</v>
      </c>
      <c r="M75" s="44" t="e">
        <f t="shared" si="1"/>
        <v>#REF!</v>
      </c>
      <c r="N75" s="44"/>
      <c r="O75" s="85"/>
      <c r="P75" s="44" t="e">
        <f>($F75/$F$99)*10^2</f>
        <v>#REF!</v>
      </c>
      <c r="Q75" s="44" t="e">
        <f t="shared" si="2"/>
        <v>#REF!</v>
      </c>
      <c r="R75" s="44" t="e">
        <f>($H75/$H$99)*10^2</f>
        <v>#REF!</v>
      </c>
      <c r="S75" s="44"/>
      <c r="T75" s="44"/>
      <c r="U75" s="44" t="e">
        <f>($F75/$F$100)*10^2</f>
        <v>#REF!</v>
      </c>
      <c r="V75" s="44" t="e">
        <f>($G75/$G$100)*10^2</f>
        <v>#REF!</v>
      </c>
      <c r="W75" s="44" t="e">
        <f>($H75/$H$100)*10^2</f>
        <v>#REF!</v>
      </c>
      <c r="X75" s="67"/>
      <c r="Z75" s="39" t="e">
        <f>K75/$K$26*100</f>
        <v>#REF!</v>
      </c>
      <c r="AA75" s="39" t="e">
        <f>L75/$L$26*100</f>
        <v>#REF!</v>
      </c>
    </row>
    <row r="76" spans="2:27" x14ac:dyDescent="0.3">
      <c r="B76" s="64">
        <v>86</v>
      </c>
      <c r="C76" s="54"/>
      <c r="D76" s="65" t="s">
        <v>20</v>
      </c>
      <c r="E76" s="54"/>
      <c r="F76" s="66"/>
      <c r="G76" s="66"/>
      <c r="H76" s="66"/>
      <c r="I76" s="85"/>
      <c r="J76" s="85"/>
      <c r="K76" s="44" t="e">
        <f>($F76/$F$98)*10^2</f>
        <v>#REF!</v>
      </c>
      <c r="L76" s="44" t="e">
        <f t="shared" si="0"/>
        <v>#REF!</v>
      </c>
      <c r="M76" s="44" t="e">
        <f t="shared" si="1"/>
        <v>#REF!</v>
      </c>
      <c r="N76" s="44"/>
      <c r="O76" s="85"/>
      <c r="P76" s="44" t="e">
        <f>($F76/$F$99)*10^2</f>
        <v>#REF!</v>
      </c>
      <c r="Q76" s="44" t="e">
        <f t="shared" si="2"/>
        <v>#REF!</v>
      </c>
      <c r="R76" s="44" t="e">
        <f>($H76/$H$99)*10^2</f>
        <v>#REF!</v>
      </c>
      <c r="S76" s="44"/>
      <c r="T76" s="44"/>
      <c r="U76" s="44" t="e">
        <f>($F76/$F$100)*10^2</f>
        <v>#REF!</v>
      </c>
      <c r="V76" s="44" t="e">
        <f>($G76/$G$100)*10^2</f>
        <v>#REF!</v>
      </c>
      <c r="W76" s="44" t="e">
        <f>($H76/$H$100)*10^2</f>
        <v>#REF!</v>
      </c>
      <c r="X76" s="67"/>
      <c r="Z76" s="39" t="e">
        <f>K76/$K$26*100</f>
        <v>#REF!</v>
      </c>
      <c r="AA76" s="39" t="e">
        <f>L76/$L$26*100</f>
        <v>#REF!</v>
      </c>
    </row>
    <row r="77" spans="2:27" x14ac:dyDescent="0.3">
      <c r="B77" s="64">
        <v>29</v>
      </c>
      <c r="C77" s="54"/>
      <c r="D77" s="65" t="s">
        <v>21</v>
      </c>
      <c r="E77" s="54"/>
      <c r="F77" s="66"/>
      <c r="G77" s="66"/>
      <c r="H77" s="66"/>
      <c r="I77" s="85"/>
      <c r="J77" s="85"/>
      <c r="K77" s="44" t="e">
        <f>($F77/$F$98)*10^2</f>
        <v>#REF!</v>
      </c>
      <c r="L77" s="44" t="e">
        <f t="shared" si="0"/>
        <v>#REF!</v>
      </c>
      <c r="M77" s="44" t="e">
        <f>($H77/$H$98)*10^2</f>
        <v>#REF!</v>
      </c>
      <c r="N77" s="44"/>
      <c r="O77" s="85"/>
      <c r="P77" s="44" t="e">
        <f>($F77/$F$99)*10^2</f>
        <v>#REF!</v>
      </c>
      <c r="Q77" s="44" t="e">
        <f t="shared" si="2"/>
        <v>#REF!</v>
      </c>
      <c r="R77" s="44" t="e">
        <f>($H77/$H$99)*10^2</f>
        <v>#REF!</v>
      </c>
      <c r="S77" s="44"/>
      <c r="T77" s="44"/>
      <c r="U77" s="44" t="e">
        <f>($F77/$F$100)*10^2</f>
        <v>#REF!</v>
      </c>
      <c r="V77" s="44" t="e">
        <f>($G77/$G$100)*10^2</f>
        <v>#REF!</v>
      </c>
      <c r="W77" s="44" t="e">
        <f>($H77/$H$100)*10^2</f>
        <v>#REF!</v>
      </c>
      <c r="X77" s="67"/>
      <c r="Z77" s="39" t="e">
        <f>K77/$K$26*100</f>
        <v>#REF!</v>
      </c>
      <c r="AA77" s="39" t="e">
        <f>L77/$L$26*100</f>
        <v>#REF!</v>
      </c>
    </row>
    <row r="78" spans="2:27" ht="5.0999999999999996" customHeight="1" x14ac:dyDescent="0.3">
      <c r="B78" s="64"/>
      <c r="C78" s="54"/>
      <c r="D78" s="65"/>
      <c r="E78" s="54"/>
      <c r="F78" s="66"/>
      <c r="G78" s="66"/>
      <c r="H78" s="66"/>
      <c r="I78" s="85"/>
      <c r="J78" s="85"/>
      <c r="K78" s="44"/>
      <c r="L78" s="44"/>
      <c r="M78" s="44"/>
      <c r="N78" s="44"/>
      <c r="O78" s="85"/>
      <c r="P78" s="44"/>
      <c r="Q78" s="44"/>
      <c r="R78" s="44"/>
      <c r="S78" s="44"/>
      <c r="T78" s="44"/>
      <c r="U78" s="44"/>
      <c r="V78" s="44"/>
      <c r="W78" s="44"/>
      <c r="X78" s="67"/>
      <c r="Z78" s="39"/>
      <c r="AA78" s="39"/>
    </row>
    <row r="79" spans="2:27" x14ac:dyDescent="0.3">
      <c r="B79" s="64"/>
      <c r="C79" s="54"/>
      <c r="D79" s="65" t="s">
        <v>22</v>
      </c>
      <c r="E79" s="54"/>
      <c r="F79" s="66"/>
      <c r="G79" s="66"/>
      <c r="H79" s="66"/>
      <c r="I79" s="85"/>
      <c r="J79" s="85"/>
      <c r="K79" s="44"/>
      <c r="L79" s="85"/>
      <c r="M79" s="85"/>
      <c r="N79" s="85"/>
      <c r="O79" s="85"/>
      <c r="P79" s="44"/>
      <c r="Q79" s="44"/>
      <c r="R79" s="44"/>
      <c r="S79" s="44"/>
      <c r="T79" s="44"/>
      <c r="U79" s="44"/>
      <c r="V79" s="44"/>
      <c r="W79" s="44"/>
      <c r="X79" s="67"/>
      <c r="Z79" s="39"/>
      <c r="AA79" s="39"/>
    </row>
    <row r="80" spans="2:27" ht="5.0999999999999996" customHeight="1" x14ac:dyDescent="0.3">
      <c r="B80" s="64"/>
      <c r="C80" s="54"/>
      <c r="D80" s="54"/>
      <c r="E80" s="54"/>
      <c r="F80" s="66"/>
      <c r="G80" s="66"/>
      <c r="H80" s="66"/>
      <c r="I80" s="85"/>
      <c r="J80" s="85"/>
      <c r="K80" s="44"/>
      <c r="L80" s="85"/>
      <c r="M80" s="85"/>
      <c r="N80" s="85"/>
      <c r="O80" s="85"/>
      <c r="P80" s="44"/>
      <c r="Q80" s="44"/>
      <c r="R80" s="44"/>
      <c r="S80" s="44"/>
      <c r="T80" s="44"/>
      <c r="U80" s="44"/>
      <c r="V80" s="44"/>
      <c r="W80" s="44"/>
      <c r="X80" s="67"/>
      <c r="Z80" s="39"/>
      <c r="AA80" s="39"/>
    </row>
    <row r="81" spans="2:27" x14ac:dyDescent="0.3">
      <c r="B81" s="64" t="str">
        <f>"01"</f>
        <v>01</v>
      </c>
      <c r="C81" s="54"/>
      <c r="D81" s="65" t="s">
        <v>23</v>
      </c>
      <c r="E81" s="54"/>
      <c r="F81" s="66"/>
      <c r="G81" s="66"/>
      <c r="H81" s="66"/>
      <c r="I81" s="85"/>
      <c r="J81" s="85"/>
      <c r="K81" s="44" t="e">
        <f>($F81/$F$98)*10^2</f>
        <v>#REF!</v>
      </c>
      <c r="L81" s="44" t="e">
        <f t="shared" ref="L81:L82" si="3">($G81/$G$98)*10^2</f>
        <v>#REF!</v>
      </c>
      <c r="M81" s="44" t="e">
        <f>($H81/$H$98)*10^2</f>
        <v>#REF!</v>
      </c>
      <c r="N81" s="44"/>
      <c r="O81" s="85"/>
      <c r="P81" s="44" t="e">
        <f>($F81/$F$99)*10^2</f>
        <v>#REF!</v>
      </c>
      <c r="Q81" s="44" t="e">
        <f t="shared" ref="Q81:Q82" si="4">($G81/$G$99)*10^2</f>
        <v>#REF!</v>
      </c>
      <c r="R81" s="44" t="e">
        <f>($H81/$H$99)*10^2</f>
        <v>#REF!</v>
      </c>
      <c r="S81" s="44"/>
      <c r="T81" s="44"/>
      <c r="U81" s="44" t="e">
        <f>($F81/$F$100)*10^2</f>
        <v>#REF!</v>
      </c>
      <c r="V81" s="44" t="e">
        <f>($G81/$G$100)*10^2</f>
        <v>#REF!</v>
      </c>
      <c r="W81" s="44" t="e">
        <f>($H81/$H$100)*10^2</f>
        <v>#REF!</v>
      </c>
      <c r="X81" s="67"/>
      <c r="Z81" s="39" t="e">
        <f>K81/$K$26*100</f>
        <v>#REF!</v>
      </c>
      <c r="AA81" s="39" t="e">
        <f>L81/$L$26*100</f>
        <v>#REF!</v>
      </c>
    </row>
    <row r="82" spans="2:27" x14ac:dyDescent="0.3">
      <c r="B82" s="64">
        <v>21</v>
      </c>
      <c r="C82" s="54"/>
      <c r="D82" s="65" t="s">
        <v>24</v>
      </c>
      <c r="E82" s="54"/>
      <c r="F82" s="66"/>
      <c r="G82" s="66"/>
      <c r="H82" s="66"/>
      <c r="I82" s="85"/>
      <c r="J82" s="85"/>
      <c r="K82" s="44" t="e">
        <f>($F82/$F$98)*10^2</f>
        <v>#REF!</v>
      </c>
      <c r="L82" s="44" t="e">
        <f t="shared" si="3"/>
        <v>#REF!</v>
      </c>
      <c r="M82" s="44" t="e">
        <f>($H82/$H$98)*10^2</f>
        <v>#REF!</v>
      </c>
      <c r="N82" s="44"/>
      <c r="O82" s="85"/>
      <c r="P82" s="44" t="e">
        <f>($F82/$F$99)*10^2</f>
        <v>#REF!</v>
      </c>
      <c r="Q82" s="44" t="e">
        <f t="shared" si="4"/>
        <v>#REF!</v>
      </c>
      <c r="R82" s="44" t="e">
        <f>($H82/$H$99)*10^2</f>
        <v>#REF!</v>
      </c>
      <c r="S82" s="44"/>
      <c r="T82" s="44"/>
      <c r="U82" s="44" t="e">
        <f>($F82/$F$100)*10^2</f>
        <v>#REF!</v>
      </c>
      <c r="V82" s="44" t="e">
        <f>($G82/$G$100)*10^2</f>
        <v>#REF!</v>
      </c>
      <c r="W82" s="44" t="e">
        <f>($H82/$H$100)*10^2</f>
        <v>#REF!</v>
      </c>
      <c r="X82" s="67"/>
      <c r="Z82" s="39" t="e">
        <f>K82/$K$26*100</f>
        <v>#REF!</v>
      </c>
      <c r="AA82" s="39" t="e">
        <f>L82/$L$26*100</f>
        <v>#REF!</v>
      </c>
    </row>
    <row r="83" spans="2:27" ht="5.0999999999999996" customHeight="1" x14ac:dyDescent="0.3">
      <c r="B83" s="64"/>
      <c r="C83" s="54"/>
      <c r="D83" s="65"/>
      <c r="E83" s="54"/>
      <c r="F83" s="66"/>
      <c r="G83" s="66"/>
      <c r="H83" s="66"/>
      <c r="I83" s="85"/>
      <c r="J83" s="85"/>
      <c r="K83" s="44"/>
      <c r="L83" s="44"/>
      <c r="M83" s="44"/>
      <c r="N83" s="44"/>
      <c r="O83" s="85"/>
      <c r="P83" s="44"/>
      <c r="Q83" s="44"/>
      <c r="R83" s="44"/>
      <c r="S83" s="44"/>
      <c r="T83" s="44"/>
      <c r="U83" s="44"/>
      <c r="V83" s="44"/>
      <c r="W83" s="44"/>
      <c r="X83" s="67"/>
      <c r="Z83" s="39"/>
      <c r="AA83" s="39"/>
    </row>
    <row r="84" spans="2:27" x14ac:dyDescent="0.3">
      <c r="B84" s="64"/>
      <c r="C84" s="54"/>
      <c r="D84" s="54" t="s">
        <v>25</v>
      </c>
      <c r="E84" s="54"/>
      <c r="F84" s="66"/>
      <c r="G84" s="66"/>
      <c r="H84" s="66"/>
      <c r="I84" s="85"/>
      <c r="J84" s="85"/>
      <c r="K84" s="44" t="e">
        <f>SUM(K73:K82)</f>
        <v>#REF!</v>
      </c>
      <c r="L84" s="44" t="e">
        <f>SUM(L73:L82)</f>
        <v>#REF!</v>
      </c>
      <c r="M84" s="44" t="e">
        <f>($H84/$H$98)*10^2</f>
        <v>#REF!</v>
      </c>
      <c r="N84" s="44"/>
      <c r="O84" s="85"/>
      <c r="P84" s="44" t="e">
        <f>SUM(P73:P82)</f>
        <v>#REF!</v>
      </c>
      <c r="Q84" s="44" t="e">
        <f>SUM(Q73:Q82)</f>
        <v>#REF!</v>
      </c>
      <c r="R84" s="44" t="e">
        <f>($H84/$H$99)*10^2</f>
        <v>#REF!</v>
      </c>
      <c r="S84" s="44"/>
      <c r="T84" s="44"/>
      <c r="U84" s="44" t="e">
        <f>SUM(U73:U82)</f>
        <v>#REF!</v>
      </c>
      <c r="V84" s="44" t="e">
        <f>SUM(V73:V82)</f>
        <v>#REF!</v>
      </c>
      <c r="W84" s="44" t="e">
        <f>($H84/$H$100)*10^2</f>
        <v>#REF!</v>
      </c>
      <c r="X84" s="67"/>
      <c r="Z84" s="39" t="e">
        <f>K84/$K$26*100</f>
        <v>#REF!</v>
      </c>
      <c r="AA84" s="39" t="e">
        <f>L84/$L$26*100</f>
        <v>#REF!</v>
      </c>
    </row>
    <row r="85" spans="2:27" x14ac:dyDescent="0.3">
      <c r="B85" s="68"/>
      <c r="C85" s="54"/>
      <c r="D85" s="54"/>
      <c r="E85" s="54"/>
      <c r="F85" s="66"/>
      <c r="G85" s="66"/>
      <c r="H85" s="66"/>
      <c r="I85" s="85"/>
      <c r="J85" s="85"/>
      <c r="K85" s="44"/>
      <c r="L85" s="44"/>
      <c r="M85" s="44"/>
      <c r="N85" s="44"/>
      <c r="O85" s="85"/>
      <c r="P85" s="44"/>
      <c r="Q85" s="44"/>
      <c r="R85" s="44"/>
      <c r="S85" s="44"/>
      <c r="T85" s="44"/>
      <c r="U85" s="44"/>
      <c r="V85" s="44"/>
      <c r="W85" s="44"/>
      <c r="X85" s="67"/>
      <c r="Z85" s="49"/>
      <c r="AA85" s="49"/>
    </row>
    <row r="86" spans="2:27" x14ac:dyDescent="0.3">
      <c r="B86" s="68"/>
      <c r="C86" s="54"/>
      <c r="D86" s="65" t="s">
        <v>26</v>
      </c>
      <c r="E86" s="54"/>
      <c r="F86" s="66"/>
      <c r="G86" s="66"/>
      <c r="H86" s="66"/>
      <c r="I86" s="85"/>
      <c r="J86" s="85"/>
      <c r="K86" s="44"/>
      <c r="L86" s="69"/>
      <c r="M86" s="69"/>
      <c r="N86" s="69"/>
      <c r="O86" s="85"/>
      <c r="P86" s="44"/>
      <c r="Q86" s="44"/>
      <c r="R86" s="44"/>
      <c r="S86" s="44"/>
      <c r="T86" s="44"/>
      <c r="U86" s="44"/>
      <c r="V86" s="44"/>
      <c r="W86" s="44"/>
      <c r="X86" s="67"/>
      <c r="Z86" s="50" t="s">
        <v>27</v>
      </c>
      <c r="AA86" s="49"/>
    </row>
    <row r="87" spans="2:27" x14ac:dyDescent="0.3">
      <c r="B87" s="68"/>
      <c r="C87" s="54"/>
      <c r="D87" s="54" t="s">
        <v>28</v>
      </c>
      <c r="E87" s="54"/>
      <c r="F87" s="66"/>
      <c r="G87" s="66"/>
      <c r="H87" s="66"/>
      <c r="I87" s="85"/>
      <c r="J87" s="85"/>
      <c r="K87" s="44" t="e">
        <f>($F87/$F$98)*10^2</f>
        <v>#REF!</v>
      </c>
      <c r="L87" s="69" t="e">
        <f t="shared" ref="L87" si="5">($G87/$G$98)*10^2</f>
        <v>#REF!</v>
      </c>
      <c r="M87" s="69" t="e">
        <f>($H87/$H$98)*10^2</f>
        <v>#REF!</v>
      </c>
      <c r="N87" s="69"/>
      <c r="O87" s="85"/>
      <c r="P87" s="44" t="e">
        <f>($F87/$F$99)*10^2</f>
        <v>#REF!</v>
      </c>
      <c r="Q87" s="44" t="e">
        <f t="shared" ref="Q87:Q88" si="6">($G87/$G$99)*10^2</f>
        <v>#REF!</v>
      </c>
      <c r="R87" s="44" t="e">
        <f>($H87/$H$99)*10^2</f>
        <v>#REF!</v>
      </c>
      <c r="S87" s="44"/>
      <c r="T87" s="44"/>
      <c r="U87" s="44" t="e">
        <f>($F87/$F$100)*10^2</f>
        <v>#REF!</v>
      </c>
      <c r="V87" s="44" t="e">
        <f>($G87/$G$100)*10^2</f>
        <v>#REF!</v>
      </c>
      <c r="W87" s="44" t="e">
        <f>($H87/$H$100)*10^2</f>
        <v>#REF!</v>
      </c>
      <c r="X87" s="67"/>
      <c r="Z87" s="51">
        <v>2018</v>
      </c>
      <c r="AA87" s="51">
        <v>2019</v>
      </c>
    </row>
    <row r="88" spans="2:27" x14ac:dyDescent="0.3">
      <c r="B88" s="68"/>
      <c r="C88" s="54"/>
      <c r="D88" s="82" t="s">
        <v>29</v>
      </c>
      <c r="E88" s="54"/>
      <c r="F88" s="66">
        <v>2081.223894400759</v>
      </c>
      <c r="G88" s="66">
        <v>2666.5399311722776</v>
      </c>
      <c r="H88" s="66">
        <v>2463.781730467374</v>
      </c>
      <c r="I88" s="85"/>
      <c r="J88" s="85"/>
      <c r="K88" s="44" t="e">
        <f>($F88/$F$98)*10^2</f>
        <v>#REF!</v>
      </c>
      <c r="L88" s="44" t="e">
        <f>($G88/$G$98)*10^2</f>
        <v>#REF!</v>
      </c>
      <c r="M88" s="44" t="e">
        <f>($H88/$H$98)*10^2</f>
        <v>#REF!</v>
      </c>
      <c r="N88" s="44"/>
      <c r="O88" s="85"/>
      <c r="P88" s="44" t="e">
        <f>($F88/$F$99)*10^2</f>
        <v>#REF!</v>
      </c>
      <c r="Q88" s="44" t="e">
        <f t="shared" si="6"/>
        <v>#REF!</v>
      </c>
      <c r="R88" s="44" t="e">
        <f>($H88/$H$99)*10^2</f>
        <v>#REF!</v>
      </c>
      <c r="S88" s="44"/>
      <c r="T88" s="44"/>
      <c r="U88" s="44" t="e">
        <f>($F88/$F$100)*10^2</f>
        <v>#REF!</v>
      </c>
      <c r="V88" s="44" t="e">
        <f>($G88/$G$100)*10^2</f>
        <v>#REF!</v>
      </c>
      <c r="W88" s="44" t="e">
        <f>($H88/$H$100)*10^2</f>
        <v>#REF!</v>
      </c>
      <c r="X88" s="67"/>
      <c r="Z88" s="49" t="e">
        <f>K88-K87</f>
        <v>#REF!</v>
      </c>
      <c r="AA88" s="49" t="e">
        <f>L88-L87</f>
        <v>#REF!</v>
      </c>
    </row>
    <row r="89" spans="2:27" ht="7.5" customHeight="1" x14ac:dyDescent="0.3">
      <c r="B89" s="68"/>
      <c r="C89" s="54"/>
      <c r="D89" s="65"/>
      <c r="E89" s="54"/>
      <c r="F89" s="66"/>
      <c r="G89" s="66"/>
      <c r="H89" s="66"/>
      <c r="I89" s="85"/>
      <c r="J89" s="85"/>
      <c r="K89" s="44"/>
      <c r="L89" s="44"/>
      <c r="M89" s="44"/>
      <c r="N89" s="44"/>
      <c r="O89" s="85"/>
      <c r="P89" s="44"/>
      <c r="Q89" s="44"/>
      <c r="R89" s="44"/>
      <c r="S89" s="44"/>
      <c r="T89" s="44"/>
      <c r="U89" s="44"/>
      <c r="V89" s="44"/>
      <c r="W89" s="44"/>
      <c r="X89" s="67"/>
      <c r="Z89" s="52"/>
      <c r="AA89" s="52"/>
    </row>
    <row r="90" spans="2:27" ht="7.5" customHeight="1" thickBot="1" x14ac:dyDescent="0.35">
      <c r="B90" s="70"/>
      <c r="C90" s="71"/>
      <c r="D90" s="72"/>
      <c r="E90" s="71"/>
      <c r="F90" s="73"/>
      <c r="G90" s="73"/>
      <c r="H90" s="73"/>
      <c r="I90" s="74"/>
      <c r="J90" s="74"/>
      <c r="K90" s="75"/>
      <c r="L90" s="75"/>
      <c r="M90" s="75"/>
      <c r="N90" s="75"/>
      <c r="O90" s="74"/>
      <c r="P90" s="76"/>
      <c r="Q90" s="76"/>
      <c r="R90" s="76"/>
      <c r="S90" s="76"/>
      <c r="T90" s="75"/>
      <c r="U90" s="76"/>
      <c r="V90" s="76"/>
      <c r="W90" s="76"/>
      <c r="X90" s="77"/>
    </row>
    <row r="91" spans="2:27" ht="30.6" customHeight="1" x14ac:dyDescent="0.3">
      <c r="B91" s="598" t="s">
        <v>30</v>
      </c>
      <c r="C91" s="598"/>
      <c r="D91" s="598"/>
      <c r="E91" s="598"/>
      <c r="F91" s="598"/>
      <c r="G91" s="598"/>
      <c r="H91" s="598"/>
      <c r="I91" s="598"/>
      <c r="J91" s="598"/>
      <c r="K91" s="598"/>
      <c r="L91" s="598"/>
      <c r="M91" s="598"/>
      <c r="N91" s="598"/>
      <c r="O91" s="598"/>
      <c r="P91" s="598"/>
      <c r="Q91" s="598"/>
      <c r="R91" s="598"/>
      <c r="S91" s="598"/>
      <c r="T91" s="598"/>
      <c r="U91" s="598"/>
      <c r="V91" s="598"/>
      <c r="W91" s="598"/>
      <c r="X91" s="84"/>
    </row>
    <row r="92" spans="2:27" ht="7.5" customHeight="1" x14ac:dyDescent="0.3">
      <c r="B92" s="43"/>
      <c r="C92" s="43"/>
      <c r="D92" s="43"/>
      <c r="E92" s="43"/>
      <c r="F92" s="43"/>
      <c r="G92" s="43"/>
      <c r="H92" s="43"/>
      <c r="I92" s="43"/>
      <c r="J92" s="43"/>
      <c r="K92" s="43"/>
      <c r="L92" s="43"/>
      <c r="M92" s="43"/>
      <c r="N92" s="43"/>
      <c r="O92" s="43"/>
      <c r="P92" s="43"/>
      <c r="Q92" s="43"/>
      <c r="R92" s="43"/>
      <c r="S92" s="43"/>
      <c r="T92" s="43"/>
      <c r="U92" s="43"/>
      <c r="V92" s="43"/>
      <c r="W92" s="43"/>
      <c r="X92" s="43"/>
    </row>
    <row r="93" spans="2:27" x14ac:dyDescent="0.3">
      <c r="D93" s="32"/>
    </row>
    <row r="94" spans="2:27" x14ac:dyDescent="0.3">
      <c r="D94" s="31" t="s">
        <v>31</v>
      </c>
      <c r="F94" s="48">
        <f>SUM(F73:F82)</f>
        <v>0</v>
      </c>
      <c r="G94" s="48">
        <f>SUM(G73:G82)</f>
        <v>0</v>
      </c>
      <c r="H94" s="48">
        <f>SUM(H73:H82)</f>
        <v>0</v>
      </c>
      <c r="I94" s="83"/>
      <c r="J94" s="83"/>
      <c r="K94" s="39" t="e">
        <f>($F94/$F$98)*10^2</f>
        <v>#REF!</v>
      </c>
      <c r="L94" s="39" t="e">
        <f>($G94/$G$98)*10^2</f>
        <v>#REF!</v>
      </c>
      <c r="M94" s="39" t="e">
        <f>($H94/$H$98)*10^2</f>
        <v>#REF!</v>
      </c>
      <c r="N94" s="39"/>
      <c r="O94" s="83"/>
      <c r="P94" s="39" t="e">
        <f>($F94/$F$99)*10^2</f>
        <v>#REF!</v>
      </c>
      <c r="Q94" s="39" t="e">
        <f>($G94/$G$99)*10^2</f>
        <v>#REF!</v>
      </c>
      <c r="R94" s="39" t="e">
        <f>($H94/$H$99)*10^2</f>
        <v>#REF!</v>
      </c>
      <c r="S94" s="39"/>
      <c r="T94" s="39"/>
      <c r="U94" s="39" t="e">
        <f>($F94/$F$100)*10^2</f>
        <v>#REF!</v>
      </c>
      <c r="V94" s="39" t="e">
        <f>($G94/$G$100)*10^2</f>
        <v>#REF!</v>
      </c>
      <c r="W94" s="39" t="e">
        <f>($H94/$H$100)*10^2</f>
        <v>#REF!</v>
      </c>
      <c r="X94" s="39"/>
    </row>
    <row r="95" spans="2:27" x14ac:dyDescent="0.3">
      <c r="D95" s="32"/>
      <c r="K95" s="53"/>
    </row>
    <row r="96" spans="2:27" x14ac:dyDescent="0.3">
      <c r="D96" s="32"/>
    </row>
    <row r="97" spans="2:9" x14ac:dyDescent="0.3">
      <c r="B97" s="33" t="s">
        <v>1</v>
      </c>
      <c r="C97" s="33"/>
      <c r="D97" s="33"/>
      <c r="E97" s="33"/>
      <c r="F97" s="31" t="e">
        <f>#REF!</f>
        <v>#REF!</v>
      </c>
      <c r="G97" s="31" t="e">
        <f>#REF!</f>
        <v>#REF!</v>
      </c>
      <c r="H97" s="31" t="e">
        <f>#REF!</f>
        <v>#REF!</v>
      </c>
      <c r="I97" s="31" t="e">
        <f>#REF!</f>
        <v>#REF!</v>
      </c>
    </row>
    <row r="98" spans="2:9" x14ac:dyDescent="0.3">
      <c r="B98" s="31" t="s">
        <v>2</v>
      </c>
      <c r="D98" s="31" t="s">
        <v>3</v>
      </c>
      <c r="F98" s="55" t="e">
        <f>#REF!</f>
        <v>#REF!</v>
      </c>
      <c r="G98" s="55" t="e">
        <f>#REF!</f>
        <v>#REF!</v>
      </c>
      <c r="H98" s="55" t="e">
        <f>#REF!</f>
        <v>#REF!</v>
      </c>
      <c r="I98" s="55" t="e">
        <f>#REF!</f>
        <v>#REF!</v>
      </c>
    </row>
    <row r="99" spans="2:9" x14ac:dyDescent="0.3">
      <c r="B99" s="31" t="s">
        <v>4</v>
      </c>
      <c r="D99" s="31" t="s">
        <v>5</v>
      </c>
      <c r="F99" s="55" t="e">
        <f>#REF!</f>
        <v>#REF!</v>
      </c>
      <c r="G99" s="55" t="e">
        <f>#REF!</f>
        <v>#REF!</v>
      </c>
      <c r="H99" s="55" t="e">
        <f>#REF!</f>
        <v>#REF!</v>
      </c>
      <c r="I99" s="55" t="e">
        <f>#REF!</f>
        <v>#REF!</v>
      </c>
    </row>
    <row r="100" spans="2:9" x14ac:dyDescent="0.3">
      <c r="B100" s="31" t="s">
        <v>4</v>
      </c>
      <c r="D100" s="31" t="s">
        <v>6</v>
      </c>
      <c r="F100" s="55" t="e">
        <f>#REF!</f>
        <v>#REF!</v>
      </c>
      <c r="G100" s="55" t="e">
        <f>#REF!</f>
        <v>#REF!</v>
      </c>
      <c r="H100" s="55" t="e">
        <f>#REF!</f>
        <v>#REF!</v>
      </c>
      <c r="I100" s="55" t="e">
        <f>#REF!</f>
        <v>#REF!</v>
      </c>
    </row>
  </sheetData>
  <mergeCells count="17">
    <mergeCell ref="F68:I68"/>
    <mergeCell ref="K68:N68"/>
    <mergeCell ref="P68:S68"/>
    <mergeCell ref="U68:X68"/>
    <mergeCell ref="B91:W91"/>
    <mergeCell ref="Z6:AA6"/>
    <mergeCell ref="B30:W30"/>
    <mergeCell ref="B61:W61"/>
    <mergeCell ref="F6:I6"/>
    <mergeCell ref="K6:N6"/>
    <mergeCell ref="P6:S6"/>
    <mergeCell ref="U6:X6"/>
    <mergeCell ref="F37:I37"/>
    <mergeCell ref="K37:N37"/>
    <mergeCell ref="P37:S37"/>
    <mergeCell ref="U37:X37"/>
    <mergeCell ref="Z37:AA37"/>
  </mergeCells>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AY97"/>
  <sheetViews>
    <sheetView showGridLines="0" zoomScaleNormal="100" workbookViewId="0">
      <selection activeCell="B2" sqref="B2:G2"/>
    </sheetView>
  </sheetViews>
  <sheetFormatPr defaultColWidth="9.28515625" defaultRowHeight="13.5" x14ac:dyDescent="0.25"/>
  <cols>
    <col min="1" max="1" width="9.28515625" style="242"/>
    <col min="2" max="2" width="6.7109375" style="242" customWidth="1"/>
    <col min="3" max="3" width="10.7109375" style="242" customWidth="1"/>
    <col min="4" max="4" width="106.7109375" style="242" customWidth="1"/>
    <col min="5" max="5" width="21" style="242" customWidth="1"/>
    <col min="6" max="6" width="11.85546875" style="242" customWidth="1"/>
    <col min="7" max="7" width="25.28515625" style="242" customWidth="1"/>
    <col min="8" max="8" width="11.28515625" style="243" customWidth="1"/>
    <col min="9" max="16384" width="9.28515625" style="242"/>
  </cols>
  <sheetData>
    <row r="1" spans="2:9" ht="14.25" thickBot="1" x14ac:dyDescent="0.3"/>
    <row r="2" spans="2:9" ht="15" customHeight="1" x14ac:dyDescent="0.25">
      <c r="B2" s="549" t="s">
        <v>346</v>
      </c>
      <c r="C2" s="550"/>
      <c r="D2" s="550"/>
      <c r="E2" s="550"/>
      <c r="F2" s="550"/>
      <c r="G2" s="550"/>
      <c r="H2" s="309"/>
    </row>
    <row r="3" spans="2:9" ht="7.5" customHeight="1" x14ac:dyDescent="0.25">
      <c r="B3" s="310"/>
      <c r="C3" s="311"/>
      <c r="D3" s="269"/>
      <c r="E3" s="311"/>
      <c r="F3" s="311"/>
      <c r="G3" s="269"/>
      <c r="H3" s="312"/>
    </row>
    <row r="4" spans="2:9" ht="7.5" customHeight="1" x14ac:dyDescent="0.25">
      <c r="B4" s="313"/>
      <c r="C4" s="551" t="s">
        <v>198</v>
      </c>
      <c r="D4" s="314"/>
      <c r="E4" s="315"/>
      <c r="F4" s="551" t="s">
        <v>92</v>
      </c>
      <c r="G4" s="314"/>
      <c r="H4" s="554" t="s">
        <v>199</v>
      </c>
    </row>
    <row r="5" spans="2:9" s="244" customFormat="1" ht="15" customHeight="1" x14ac:dyDescent="0.25">
      <c r="B5" s="316" t="s">
        <v>89</v>
      </c>
      <c r="C5" s="552"/>
      <c r="D5" s="317" t="s">
        <v>90</v>
      </c>
      <c r="E5" s="317" t="s">
        <v>200</v>
      </c>
      <c r="F5" s="552"/>
      <c r="G5" s="269" t="s">
        <v>201</v>
      </c>
      <c r="H5" s="555"/>
    </row>
    <row r="6" spans="2:9" s="244" customFormat="1" ht="7.5" customHeight="1" x14ac:dyDescent="0.25">
      <c r="B6" s="318"/>
      <c r="C6" s="553"/>
      <c r="D6" s="259"/>
      <c r="E6" s="319"/>
      <c r="F6" s="553"/>
      <c r="G6" s="259"/>
      <c r="H6" s="556"/>
    </row>
    <row r="7" spans="2:9" s="244" customFormat="1" ht="7.5" customHeight="1" x14ac:dyDescent="0.25">
      <c r="B7" s="310"/>
      <c r="C7" s="311"/>
      <c r="D7" s="269"/>
      <c r="E7" s="311"/>
      <c r="F7" s="311"/>
      <c r="G7" s="269"/>
      <c r="H7" s="312"/>
    </row>
    <row r="8" spans="2:9" s="244" customFormat="1" ht="15" customHeight="1" x14ac:dyDescent="0.25">
      <c r="B8" s="310">
        <v>1</v>
      </c>
      <c r="C8" s="311" t="s">
        <v>74</v>
      </c>
      <c r="D8" s="269" t="s">
        <v>202</v>
      </c>
      <c r="E8" s="320" t="s">
        <v>203</v>
      </c>
      <c r="F8" s="311" t="s">
        <v>46</v>
      </c>
      <c r="G8" s="269" t="s">
        <v>204</v>
      </c>
      <c r="H8" s="312" t="s">
        <v>76</v>
      </c>
    </row>
    <row r="9" spans="2:9" s="244" customFormat="1" ht="15" customHeight="1" x14ac:dyDescent="0.25">
      <c r="B9" s="310">
        <v>2</v>
      </c>
      <c r="C9" s="311" t="s">
        <v>74</v>
      </c>
      <c r="D9" s="269" t="s">
        <v>205</v>
      </c>
      <c r="E9" s="311" t="s">
        <v>206</v>
      </c>
      <c r="F9" s="311" t="s">
        <v>46</v>
      </c>
      <c r="G9" s="269" t="s">
        <v>207</v>
      </c>
      <c r="H9" s="312" t="s">
        <v>76</v>
      </c>
    </row>
    <row r="10" spans="2:9" s="244" customFormat="1" ht="15" customHeight="1" x14ac:dyDescent="0.25">
      <c r="B10" s="310">
        <v>3</v>
      </c>
      <c r="C10" s="311" t="s">
        <v>74</v>
      </c>
      <c r="D10" s="269" t="s">
        <v>208</v>
      </c>
      <c r="E10" s="317" t="s">
        <v>209</v>
      </c>
      <c r="F10" s="311" t="s">
        <v>46</v>
      </c>
      <c r="G10" s="269" t="s">
        <v>207</v>
      </c>
      <c r="H10" s="312" t="s">
        <v>76</v>
      </c>
      <c r="I10" s="245"/>
    </row>
    <row r="11" spans="2:9" s="244" customFormat="1" ht="15" customHeight="1" x14ac:dyDescent="0.25">
      <c r="B11" s="310">
        <v>4</v>
      </c>
      <c r="C11" s="311" t="s">
        <v>74</v>
      </c>
      <c r="D11" s="269" t="s">
        <v>210</v>
      </c>
      <c r="E11" s="311" t="s">
        <v>211</v>
      </c>
      <c r="F11" s="311" t="s">
        <v>46</v>
      </c>
      <c r="G11" s="269" t="s">
        <v>212</v>
      </c>
      <c r="H11" s="312" t="s">
        <v>76</v>
      </c>
    </row>
    <row r="12" spans="2:9" s="244" customFormat="1" ht="15" customHeight="1" x14ac:dyDescent="0.25">
      <c r="B12" s="310">
        <v>5</v>
      </c>
      <c r="C12" s="311" t="s">
        <v>74</v>
      </c>
      <c r="D12" s="269" t="s">
        <v>213</v>
      </c>
      <c r="E12" s="311" t="s">
        <v>214</v>
      </c>
      <c r="F12" s="311" t="s">
        <v>46</v>
      </c>
      <c r="G12" s="269" t="s">
        <v>207</v>
      </c>
      <c r="H12" s="312" t="s">
        <v>76</v>
      </c>
    </row>
    <row r="13" spans="2:9" s="244" customFormat="1" ht="15" customHeight="1" x14ac:dyDescent="0.25">
      <c r="B13" s="310">
        <v>6</v>
      </c>
      <c r="C13" s="311" t="s">
        <v>74</v>
      </c>
      <c r="D13" s="269" t="s">
        <v>215</v>
      </c>
      <c r="E13" s="311" t="s">
        <v>216</v>
      </c>
      <c r="F13" s="311" t="s">
        <v>46</v>
      </c>
      <c r="G13" s="269" t="s">
        <v>204</v>
      </c>
      <c r="H13" s="312" t="s">
        <v>76</v>
      </c>
    </row>
    <row r="14" spans="2:9" s="244" customFormat="1" ht="15" customHeight="1" x14ac:dyDescent="0.25">
      <c r="B14" s="310">
        <v>7</v>
      </c>
      <c r="C14" s="311" t="s">
        <v>75</v>
      </c>
      <c r="D14" s="269" t="s">
        <v>217</v>
      </c>
      <c r="E14" s="317" t="s">
        <v>218</v>
      </c>
      <c r="F14" s="311" t="s">
        <v>46</v>
      </c>
      <c r="G14" s="269" t="s">
        <v>219</v>
      </c>
      <c r="H14" s="312" t="s">
        <v>76</v>
      </c>
    </row>
    <row r="15" spans="2:9" s="244" customFormat="1" ht="15" customHeight="1" x14ac:dyDescent="0.25">
      <c r="B15" s="310">
        <v>8</v>
      </c>
      <c r="C15" s="311" t="s">
        <v>74</v>
      </c>
      <c r="D15" s="269" t="s">
        <v>220</v>
      </c>
      <c r="E15" s="311" t="s">
        <v>221</v>
      </c>
      <c r="F15" s="311" t="s">
        <v>46</v>
      </c>
      <c r="G15" s="269" t="s">
        <v>222</v>
      </c>
      <c r="H15" s="312" t="s">
        <v>76</v>
      </c>
    </row>
    <row r="16" spans="2:9" s="244" customFormat="1" ht="15" customHeight="1" x14ac:dyDescent="0.25">
      <c r="B16" s="310">
        <v>9</v>
      </c>
      <c r="C16" s="311" t="s">
        <v>74</v>
      </c>
      <c r="D16" s="269" t="s">
        <v>223</v>
      </c>
      <c r="E16" s="311" t="s">
        <v>224</v>
      </c>
      <c r="F16" s="311" t="s">
        <v>46</v>
      </c>
      <c r="G16" s="269" t="s">
        <v>204</v>
      </c>
      <c r="H16" s="312" t="s">
        <v>76</v>
      </c>
    </row>
    <row r="17" spans="2:8" s="244" customFormat="1" ht="15" customHeight="1" x14ac:dyDescent="0.25">
      <c r="B17" s="310">
        <v>10</v>
      </c>
      <c r="C17" s="311" t="s">
        <v>74</v>
      </c>
      <c r="D17" s="269" t="s">
        <v>225</v>
      </c>
      <c r="E17" s="317" t="s">
        <v>226</v>
      </c>
      <c r="F17" s="311" t="s">
        <v>46</v>
      </c>
      <c r="G17" s="269" t="s">
        <v>204</v>
      </c>
      <c r="H17" s="312" t="s">
        <v>76</v>
      </c>
    </row>
    <row r="18" spans="2:8" s="244" customFormat="1" ht="15" customHeight="1" x14ac:dyDescent="0.25">
      <c r="B18" s="310">
        <v>11</v>
      </c>
      <c r="C18" s="311" t="s">
        <v>74</v>
      </c>
      <c r="D18" s="269" t="s">
        <v>227</v>
      </c>
      <c r="E18" s="317" t="s">
        <v>228</v>
      </c>
      <c r="F18" s="311" t="s">
        <v>46</v>
      </c>
      <c r="G18" s="269" t="s">
        <v>204</v>
      </c>
      <c r="H18" s="312" t="s">
        <v>76</v>
      </c>
    </row>
    <row r="19" spans="2:8" s="244" customFormat="1" ht="15" customHeight="1" x14ac:dyDescent="0.25">
      <c r="B19" s="310">
        <v>12</v>
      </c>
      <c r="C19" s="311" t="s">
        <v>74</v>
      </c>
      <c r="D19" s="269" t="s">
        <v>229</v>
      </c>
      <c r="E19" s="311" t="s">
        <v>230</v>
      </c>
      <c r="F19" s="311" t="s">
        <v>46</v>
      </c>
      <c r="G19" s="269" t="s">
        <v>231</v>
      </c>
      <c r="H19" s="312" t="s">
        <v>76</v>
      </c>
    </row>
    <row r="20" spans="2:8" s="244" customFormat="1" ht="15" customHeight="1" x14ac:dyDescent="0.25">
      <c r="B20" s="310">
        <v>13</v>
      </c>
      <c r="C20" s="311" t="s">
        <v>74</v>
      </c>
      <c r="D20" s="269" t="s">
        <v>232</v>
      </c>
      <c r="E20" s="311" t="s">
        <v>233</v>
      </c>
      <c r="F20" s="311" t="s">
        <v>46</v>
      </c>
      <c r="G20" s="269" t="s">
        <v>234</v>
      </c>
      <c r="H20" s="312" t="s">
        <v>76</v>
      </c>
    </row>
    <row r="21" spans="2:8" s="244" customFormat="1" ht="15" customHeight="1" x14ac:dyDescent="0.25">
      <c r="B21" s="310">
        <v>14</v>
      </c>
      <c r="C21" s="311" t="s">
        <v>74</v>
      </c>
      <c r="D21" s="269" t="s">
        <v>235</v>
      </c>
      <c r="E21" s="311" t="s">
        <v>236</v>
      </c>
      <c r="F21" s="311" t="s">
        <v>46</v>
      </c>
      <c r="G21" s="269" t="s">
        <v>222</v>
      </c>
      <c r="H21" s="312" t="s">
        <v>76</v>
      </c>
    </row>
    <row r="22" spans="2:8" s="244" customFormat="1" ht="15" customHeight="1" x14ac:dyDescent="0.25">
      <c r="B22" s="310">
        <v>15</v>
      </c>
      <c r="C22" s="311" t="s">
        <v>74</v>
      </c>
      <c r="D22" s="269" t="s">
        <v>237</v>
      </c>
      <c r="E22" s="311" t="s">
        <v>238</v>
      </c>
      <c r="F22" s="311" t="s">
        <v>46</v>
      </c>
      <c r="G22" s="269" t="s">
        <v>207</v>
      </c>
      <c r="H22" s="312" t="s">
        <v>76</v>
      </c>
    </row>
    <row r="23" spans="2:8" s="244" customFormat="1" ht="15" customHeight="1" x14ac:dyDescent="0.25">
      <c r="B23" s="310">
        <v>16</v>
      </c>
      <c r="C23" s="311" t="s">
        <v>74</v>
      </c>
      <c r="D23" s="269" t="s">
        <v>239</v>
      </c>
      <c r="E23" s="311" t="s">
        <v>240</v>
      </c>
      <c r="F23" s="311" t="s">
        <v>46</v>
      </c>
      <c r="G23" s="269" t="s">
        <v>204</v>
      </c>
      <c r="H23" s="312" t="s">
        <v>76</v>
      </c>
    </row>
    <row r="24" spans="2:8" s="244" customFormat="1" ht="15" customHeight="1" x14ac:dyDescent="0.25">
      <c r="B24" s="310">
        <v>17</v>
      </c>
      <c r="C24" s="311" t="s">
        <v>74</v>
      </c>
      <c r="D24" s="269" t="s">
        <v>241</v>
      </c>
      <c r="E24" s="317" t="s">
        <v>242</v>
      </c>
      <c r="F24" s="311" t="s">
        <v>46</v>
      </c>
      <c r="G24" s="269" t="s">
        <v>207</v>
      </c>
      <c r="H24" s="312" t="s">
        <v>76</v>
      </c>
    </row>
    <row r="25" spans="2:8" s="244" customFormat="1" ht="15" customHeight="1" x14ac:dyDescent="0.25">
      <c r="B25" s="310">
        <v>18</v>
      </c>
      <c r="C25" s="311" t="s">
        <v>74</v>
      </c>
      <c r="D25" s="269" t="s">
        <v>243</v>
      </c>
      <c r="E25" s="321" t="s">
        <v>244</v>
      </c>
      <c r="F25" s="311" t="s">
        <v>46</v>
      </c>
      <c r="G25" s="269" t="s">
        <v>204</v>
      </c>
      <c r="H25" s="312" t="s">
        <v>76</v>
      </c>
    </row>
    <row r="26" spans="2:8" s="244" customFormat="1" ht="15" customHeight="1" x14ac:dyDescent="0.25">
      <c r="B26" s="310">
        <v>19</v>
      </c>
      <c r="C26" s="311" t="s">
        <v>74</v>
      </c>
      <c r="D26" s="269" t="s">
        <v>245</v>
      </c>
      <c r="E26" s="322" t="s">
        <v>246</v>
      </c>
      <c r="F26" s="311" t="s">
        <v>46</v>
      </c>
      <c r="G26" s="269" t="s">
        <v>204</v>
      </c>
      <c r="H26" s="312" t="s">
        <v>76</v>
      </c>
    </row>
    <row r="27" spans="2:8" s="244" customFormat="1" ht="15" customHeight="1" x14ac:dyDescent="0.25">
      <c r="B27" s="310">
        <v>20</v>
      </c>
      <c r="C27" s="311" t="s">
        <v>74</v>
      </c>
      <c r="D27" s="269" t="s">
        <v>247</v>
      </c>
      <c r="E27" s="321" t="s">
        <v>248</v>
      </c>
      <c r="F27" s="311" t="s">
        <v>46</v>
      </c>
      <c r="G27" s="269" t="s">
        <v>207</v>
      </c>
      <c r="H27" s="312" t="s">
        <v>76</v>
      </c>
    </row>
    <row r="28" spans="2:8" s="244" customFormat="1" ht="15" customHeight="1" x14ac:dyDescent="0.25">
      <c r="B28" s="310">
        <v>21</v>
      </c>
      <c r="C28" s="311" t="s">
        <v>74</v>
      </c>
      <c r="D28" s="269" t="s">
        <v>249</v>
      </c>
      <c r="E28" s="321" t="s">
        <v>250</v>
      </c>
      <c r="F28" s="311" t="s">
        <v>46</v>
      </c>
      <c r="G28" s="269" t="s">
        <v>204</v>
      </c>
      <c r="H28" s="312" t="s">
        <v>76</v>
      </c>
    </row>
    <row r="29" spans="2:8" s="244" customFormat="1" ht="15" customHeight="1" x14ac:dyDescent="0.25">
      <c r="B29" s="310">
        <v>22</v>
      </c>
      <c r="C29" s="311" t="s">
        <v>74</v>
      </c>
      <c r="D29" s="269" t="s">
        <v>251</v>
      </c>
      <c r="E29" s="321" t="s">
        <v>252</v>
      </c>
      <c r="F29" s="311" t="s">
        <v>46</v>
      </c>
      <c r="G29" s="269" t="s">
        <v>204</v>
      </c>
      <c r="H29" s="312" t="s">
        <v>76</v>
      </c>
    </row>
    <row r="30" spans="2:8" s="244" customFormat="1" ht="15" customHeight="1" x14ac:dyDescent="0.25">
      <c r="B30" s="310">
        <v>23</v>
      </c>
      <c r="C30" s="311" t="s">
        <v>74</v>
      </c>
      <c r="D30" s="269" t="s">
        <v>253</v>
      </c>
      <c r="E30" s="321" t="s">
        <v>254</v>
      </c>
      <c r="F30" s="311" t="s">
        <v>46</v>
      </c>
      <c r="G30" s="269" t="s">
        <v>212</v>
      </c>
      <c r="H30" s="312" t="s">
        <v>76</v>
      </c>
    </row>
    <row r="31" spans="2:8" s="244" customFormat="1" ht="15" customHeight="1" x14ac:dyDescent="0.25">
      <c r="B31" s="310">
        <v>24</v>
      </c>
      <c r="C31" s="311" t="s">
        <v>74</v>
      </c>
      <c r="D31" s="269" t="s">
        <v>255</v>
      </c>
      <c r="E31" s="322" t="s">
        <v>256</v>
      </c>
      <c r="F31" s="311" t="s">
        <v>46</v>
      </c>
      <c r="G31" s="269" t="s">
        <v>257</v>
      </c>
      <c r="H31" s="312" t="s">
        <v>76</v>
      </c>
    </row>
    <row r="32" spans="2:8" s="244" customFormat="1" ht="15" customHeight="1" x14ac:dyDescent="0.25">
      <c r="B32" s="310">
        <v>25</v>
      </c>
      <c r="C32" s="311" t="s">
        <v>74</v>
      </c>
      <c r="D32" s="269" t="s">
        <v>258</v>
      </c>
      <c r="E32" s="321" t="s">
        <v>259</v>
      </c>
      <c r="F32" s="311" t="s">
        <v>46</v>
      </c>
      <c r="G32" s="269" t="s">
        <v>204</v>
      </c>
      <c r="H32" s="312" t="s">
        <v>76</v>
      </c>
    </row>
    <row r="33" spans="2:8" s="244" customFormat="1" ht="15" customHeight="1" x14ac:dyDescent="0.25">
      <c r="B33" s="310">
        <v>26</v>
      </c>
      <c r="C33" s="311" t="s">
        <v>74</v>
      </c>
      <c r="D33" s="269" t="s">
        <v>260</v>
      </c>
      <c r="E33" s="321" t="s">
        <v>261</v>
      </c>
      <c r="F33" s="311" t="s">
        <v>46</v>
      </c>
      <c r="G33" s="269" t="s">
        <v>204</v>
      </c>
      <c r="H33" s="312" t="s">
        <v>76</v>
      </c>
    </row>
    <row r="34" spans="2:8" s="244" customFormat="1" ht="15" customHeight="1" x14ac:dyDescent="0.25">
      <c r="B34" s="310">
        <v>27</v>
      </c>
      <c r="C34" s="311" t="s">
        <v>74</v>
      </c>
      <c r="D34" s="269" t="s">
        <v>262</v>
      </c>
      <c r="E34" s="322" t="s">
        <v>263</v>
      </c>
      <c r="F34" s="311" t="s">
        <v>46</v>
      </c>
      <c r="G34" s="269" t="s">
        <v>234</v>
      </c>
      <c r="H34" s="312" t="s">
        <v>76</v>
      </c>
    </row>
    <row r="35" spans="2:8" s="244" customFormat="1" ht="15" customHeight="1" x14ac:dyDescent="0.25">
      <c r="B35" s="310">
        <v>28</v>
      </c>
      <c r="C35" s="311" t="s">
        <v>74</v>
      </c>
      <c r="D35" s="269" t="s">
        <v>264</v>
      </c>
      <c r="E35" s="321" t="s">
        <v>265</v>
      </c>
      <c r="F35" s="311" t="s">
        <v>46</v>
      </c>
      <c r="G35" s="269" t="s">
        <v>207</v>
      </c>
      <c r="H35" s="312" t="s">
        <v>76</v>
      </c>
    </row>
    <row r="36" spans="2:8" s="244" customFormat="1" ht="15" customHeight="1" x14ac:dyDescent="0.25">
      <c r="B36" s="310">
        <v>29</v>
      </c>
      <c r="C36" s="311" t="s">
        <v>74</v>
      </c>
      <c r="D36" s="269" t="s">
        <v>266</v>
      </c>
      <c r="E36" s="321" t="s">
        <v>267</v>
      </c>
      <c r="F36" s="311" t="s">
        <v>46</v>
      </c>
      <c r="G36" s="269" t="s">
        <v>268</v>
      </c>
      <c r="H36" s="312" t="s">
        <v>76</v>
      </c>
    </row>
    <row r="37" spans="2:8" s="244" customFormat="1" ht="15" customHeight="1" x14ac:dyDescent="0.25">
      <c r="B37" s="310">
        <v>30</v>
      </c>
      <c r="C37" s="311" t="s">
        <v>74</v>
      </c>
      <c r="D37" s="269" t="s">
        <v>269</v>
      </c>
      <c r="E37" s="321" t="s">
        <v>270</v>
      </c>
      <c r="F37" s="311" t="s">
        <v>46</v>
      </c>
      <c r="G37" s="269" t="s">
        <v>257</v>
      </c>
      <c r="H37" s="312" t="s">
        <v>76</v>
      </c>
    </row>
    <row r="38" spans="2:8" s="244" customFormat="1" ht="15" customHeight="1" x14ac:dyDescent="0.25">
      <c r="B38" s="310">
        <v>31</v>
      </c>
      <c r="C38" s="311" t="s">
        <v>74</v>
      </c>
      <c r="D38" s="269" t="s">
        <v>271</v>
      </c>
      <c r="E38" s="321" t="s">
        <v>272</v>
      </c>
      <c r="F38" s="311" t="s">
        <v>46</v>
      </c>
      <c r="G38" s="269" t="s">
        <v>204</v>
      </c>
      <c r="H38" s="312" t="s">
        <v>76</v>
      </c>
    </row>
    <row r="39" spans="2:8" s="244" customFormat="1" ht="15" customHeight="1" x14ac:dyDescent="0.25">
      <c r="B39" s="310">
        <v>32</v>
      </c>
      <c r="C39" s="311" t="s">
        <v>75</v>
      </c>
      <c r="D39" s="269" t="s">
        <v>273</v>
      </c>
      <c r="E39" s="321" t="s">
        <v>274</v>
      </c>
      <c r="F39" s="311" t="s">
        <v>46</v>
      </c>
      <c r="G39" s="269" t="s">
        <v>204</v>
      </c>
      <c r="H39" s="312" t="s">
        <v>76</v>
      </c>
    </row>
    <row r="40" spans="2:8" s="244" customFormat="1" ht="15" customHeight="1" x14ac:dyDescent="0.25">
      <c r="B40" s="310">
        <v>33</v>
      </c>
      <c r="C40" s="311" t="s">
        <v>74</v>
      </c>
      <c r="D40" s="269" t="s">
        <v>275</v>
      </c>
      <c r="E40" s="321" t="s">
        <v>276</v>
      </c>
      <c r="F40" s="311" t="s">
        <v>46</v>
      </c>
      <c r="G40" s="269" t="s">
        <v>204</v>
      </c>
      <c r="H40" s="312" t="s">
        <v>76</v>
      </c>
    </row>
    <row r="41" spans="2:8" s="244" customFormat="1" ht="15" customHeight="1" x14ac:dyDescent="0.25">
      <c r="B41" s="310">
        <v>34</v>
      </c>
      <c r="C41" s="311" t="s">
        <v>74</v>
      </c>
      <c r="D41" s="323" t="s">
        <v>277</v>
      </c>
      <c r="E41" s="321" t="s">
        <v>278</v>
      </c>
      <c r="F41" s="311" t="s">
        <v>46</v>
      </c>
      <c r="G41" s="269" t="s">
        <v>222</v>
      </c>
      <c r="H41" s="312" t="s">
        <v>76</v>
      </c>
    </row>
    <row r="42" spans="2:8" s="244" customFormat="1" ht="15" customHeight="1" x14ac:dyDescent="0.25">
      <c r="B42" s="310">
        <v>35</v>
      </c>
      <c r="C42" s="311" t="s">
        <v>75</v>
      </c>
      <c r="D42" s="323" t="s">
        <v>279</v>
      </c>
      <c r="E42" s="322" t="s">
        <v>280</v>
      </c>
      <c r="F42" s="311" t="s">
        <v>46</v>
      </c>
      <c r="G42" s="269" t="s">
        <v>222</v>
      </c>
      <c r="H42" s="312" t="s">
        <v>76</v>
      </c>
    </row>
    <row r="43" spans="2:8" s="244" customFormat="1" ht="15" customHeight="1" x14ac:dyDescent="0.25">
      <c r="B43" s="310">
        <v>36</v>
      </c>
      <c r="C43" s="311" t="s">
        <v>74</v>
      </c>
      <c r="D43" s="269" t="s">
        <v>281</v>
      </c>
      <c r="E43" s="321" t="s">
        <v>282</v>
      </c>
      <c r="F43" s="311" t="s">
        <v>46</v>
      </c>
      <c r="G43" s="269" t="s">
        <v>222</v>
      </c>
      <c r="H43" s="312" t="s">
        <v>76</v>
      </c>
    </row>
    <row r="44" spans="2:8" s="245" customFormat="1" ht="15" customHeight="1" x14ac:dyDescent="0.25">
      <c r="B44" s="310">
        <v>37</v>
      </c>
      <c r="C44" s="311" t="s">
        <v>74</v>
      </c>
      <c r="D44" s="269" t="s">
        <v>283</v>
      </c>
      <c r="E44" s="322" t="s">
        <v>284</v>
      </c>
      <c r="F44" s="311" t="s">
        <v>46</v>
      </c>
      <c r="G44" s="269" t="s">
        <v>207</v>
      </c>
      <c r="H44" s="312" t="s">
        <v>76</v>
      </c>
    </row>
    <row r="45" spans="2:8" s="245" customFormat="1" ht="15" customHeight="1" x14ac:dyDescent="0.25">
      <c r="B45" s="310">
        <v>38</v>
      </c>
      <c r="C45" s="311" t="s">
        <v>75</v>
      </c>
      <c r="D45" s="269" t="s">
        <v>285</v>
      </c>
      <c r="E45" s="321" t="s">
        <v>286</v>
      </c>
      <c r="F45" s="311" t="s">
        <v>46</v>
      </c>
      <c r="G45" s="269" t="s">
        <v>219</v>
      </c>
      <c r="H45" s="312" t="s">
        <v>76</v>
      </c>
    </row>
    <row r="46" spans="2:8" s="245" customFormat="1" ht="15" customHeight="1" x14ac:dyDescent="0.25">
      <c r="B46" s="310">
        <v>39</v>
      </c>
      <c r="C46" s="311" t="s">
        <v>74</v>
      </c>
      <c r="D46" s="269" t="s">
        <v>287</v>
      </c>
      <c r="E46" s="321" t="s">
        <v>288</v>
      </c>
      <c r="F46" s="311" t="s">
        <v>46</v>
      </c>
      <c r="G46" s="269" t="s">
        <v>207</v>
      </c>
      <c r="H46" s="312" t="s">
        <v>76</v>
      </c>
    </row>
    <row r="47" spans="2:8" s="245" customFormat="1" ht="15" customHeight="1" x14ac:dyDescent="0.25">
      <c r="B47" s="310">
        <v>40</v>
      </c>
      <c r="C47" s="311" t="s">
        <v>74</v>
      </c>
      <c r="D47" s="269" t="s">
        <v>289</v>
      </c>
      <c r="E47" s="321" t="s">
        <v>290</v>
      </c>
      <c r="F47" s="311" t="s">
        <v>46</v>
      </c>
      <c r="G47" s="269" t="s">
        <v>207</v>
      </c>
      <c r="H47" s="312" t="s">
        <v>76</v>
      </c>
    </row>
    <row r="48" spans="2:8" s="245" customFormat="1" ht="15" customHeight="1" x14ac:dyDescent="0.25">
      <c r="B48" s="310">
        <v>41</v>
      </c>
      <c r="C48" s="311" t="s">
        <v>74</v>
      </c>
      <c r="D48" s="269" t="s">
        <v>291</v>
      </c>
      <c r="E48" s="321" t="s">
        <v>292</v>
      </c>
      <c r="F48" s="311" t="s">
        <v>46</v>
      </c>
      <c r="G48" s="269" t="s">
        <v>207</v>
      </c>
      <c r="H48" s="312" t="s">
        <v>76</v>
      </c>
    </row>
    <row r="49" spans="2:8" s="245" customFormat="1" ht="15" customHeight="1" x14ac:dyDescent="0.25">
      <c r="B49" s="310">
        <v>42</v>
      </c>
      <c r="C49" s="311" t="s">
        <v>74</v>
      </c>
      <c r="D49" s="269" t="s">
        <v>293</v>
      </c>
      <c r="E49" s="321" t="s">
        <v>294</v>
      </c>
      <c r="F49" s="311" t="s">
        <v>46</v>
      </c>
      <c r="G49" s="269" t="s">
        <v>207</v>
      </c>
      <c r="H49" s="312" t="s">
        <v>76</v>
      </c>
    </row>
    <row r="50" spans="2:8" s="245" customFormat="1" ht="15" customHeight="1" x14ac:dyDescent="0.25">
      <c r="B50" s="310">
        <v>43</v>
      </c>
      <c r="C50" s="311" t="s">
        <v>74</v>
      </c>
      <c r="D50" s="323" t="s">
        <v>295</v>
      </c>
      <c r="E50" s="321" t="s">
        <v>296</v>
      </c>
      <c r="F50" s="311" t="s">
        <v>46</v>
      </c>
      <c r="G50" s="269" t="s">
        <v>207</v>
      </c>
      <c r="H50" s="312" t="s">
        <v>76</v>
      </c>
    </row>
    <row r="51" spans="2:8" s="245" customFormat="1" ht="15" customHeight="1" x14ac:dyDescent="0.25">
      <c r="B51" s="310">
        <v>44</v>
      </c>
      <c r="C51" s="311" t="s">
        <v>74</v>
      </c>
      <c r="D51" s="269" t="s">
        <v>297</v>
      </c>
      <c r="E51" s="321" t="s">
        <v>298</v>
      </c>
      <c r="F51" s="311" t="s">
        <v>46</v>
      </c>
      <c r="G51" s="269" t="s">
        <v>207</v>
      </c>
      <c r="H51" s="312" t="s">
        <v>76</v>
      </c>
    </row>
    <row r="52" spans="2:8" s="245" customFormat="1" ht="15" customHeight="1" x14ac:dyDescent="0.25">
      <c r="B52" s="310">
        <v>45</v>
      </c>
      <c r="C52" s="311" t="s">
        <v>74</v>
      </c>
      <c r="D52" s="269" t="s">
        <v>299</v>
      </c>
      <c r="E52" s="321" t="s">
        <v>300</v>
      </c>
      <c r="F52" s="311" t="s">
        <v>46</v>
      </c>
      <c r="G52" s="269" t="s">
        <v>204</v>
      </c>
      <c r="H52" s="312" t="s">
        <v>76</v>
      </c>
    </row>
    <row r="53" spans="2:8" s="245" customFormat="1" ht="15" customHeight="1" x14ac:dyDescent="0.25">
      <c r="B53" s="310">
        <v>46</v>
      </c>
      <c r="C53" s="311" t="s">
        <v>74</v>
      </c>
      <c r="D53" s="269" t="s">
        <v>301</v>
      </c>
      <c r="E53" s="321" t="s">
        <v>302</v>
      </c>
      <c r="F53" s="311" t="s">
        <v>46</v>
      </c>
      <c r="G53" s="269" t="s">
        <v>212</v>
      </c>
      <c r="H53" s="312" t="s">
        <v>76</v>
      </c>
    </row>
    <row r="54" spans="2:8" s="245" customFormat="1" ht="15" customHeight="1" x14ac:dyDescent="0.25">
      <c r="B54" s="310">
        <v>47</v>
      </c>
      <c r="C54" s="311" t="s">
        <v>74</v>
      </c>
      <c r="D54" s="269" t="s">
        <v>303</v>
      </c>
      <c r="E54" s="321" t="s">
        <v>304</v>
      </c>
      <c r="F54" s="311" t="s">
        <v>46</v>
      </c>
      <c r="G54" s="269" t="s">
        <v>222</v>
      </c>
      <c r="H54" s="312" t="s">
        <v>76</v>
      </c>
    </row>
    <row r="55" spans="2:8" s="245" customFormat="1" ht="15" customHeight="1" x14ac:dyDescent="0.25">
      <c r="B55" s="310">
        <v>48</v>
      </c>
      <c r="C55" s="311" t="s">
        <v>74</v>
      </c>
      <c r="D55" s="324" t="s">
        <v>305</v>
      </c>
      <c r="E55" s="321" t="s">
        <v>306</v>
      </c>
      <c r="F55" s="311" t="s">
        <v>46</v>
      </c>
      <c r="G55" s="269" t="s">
        <v>207</v>
      </c>
      <c r="H55" s="312" t="s">
        <v>76</v>
      </c>
    </row>
    <row r="56" spans="2:8" s="245" customFormat="1" ht="15" customHeight="1" x14ac:dyDescent="0.25">
      <c r="B56" s="310">
        <v>49</v>
      </c>
      <c r="C56" s="311" t="s">
        <v>75</v>
      </c>
      <c r="D56" s="269" t="s">
        <v>307</v>
      </c>
      <c r="E56" s="321" t="s">
        <v>308</v>
      </c>
      <c r="F56" s="311" t="s">
        <v>46</v>
      </c>
      <c r="G56" s="269" t="s">
        <v>204</v>
      </c>
      <c r="H56" s="312" t="s">
        <v>76</v>
      </c>
    </row>
    <row r="57" spans="2:8" s="245" customFormat="1" ht="15" customHeight="1" x14ac:dyDescent="0.25">
      <c r="B57" s="310">
        <v>50</v>
      </c>
      <c r="C57" s="311" t="s">
        <v>75</v>
      </c>
      <c r="D57" s="269" t="s">
        <v>309</v>
      </c>
      <c r="E57" s="321" t="s">
        <v>310</v>
      </c>
      <c r="F57" s="311" t="s">
        <v>46</v>
      </c>
      <c r="G57" s="269" t="s">
        <v>207</v>
      </c>
      <c r="H57" s="312" t="s">
        <v>76</v>
      </c>
    </row>
    <row r="58" spans="2:8" s="245" customFormat="1" ht="15" customHeight="1" x14ac:dyDescent="0.25">
      <c r="B58" s="310">
        <v>51</v>
      </c>
      <c r="C58" s="311" t="s">
        <v>74</v>
      </c>
      <c r="D58" s="269" t="s">
        <v>311</v>
      </c>
      <c r="E58" s="321" t="s">
        <v>312</v>
      </c>
      <c r="F58" s="311" t="s">
        <v>46</v>
      </c>
      <c r="G58" s="269" t="s">
        <v>207</v>
      </c>
      <c r="H58" s="312" t="s">
        <v>76</v>
      </c>
    </row>
    <row r="59" spans="2:8" s="245" customFormat="1" ht="15" customHeight="1" x14ac:dyDescent="0.25">
      <c r="B59" s="310">
        <v>52</v>
      </c>
      <c r="C59" s="311" t="s">
        <v>75</v>
      </c>
      <c r="D59" s="269" t="s">
        <v>313</v>
      </c>
      <c r="E59" s="321" t="s">
        <v>314</v>
      </c>
      <c r="F59" s="311" t="s">
        <v>46</v>
      </c>
      <c r="G59" s="269" t="s">
        <v>257</v>
      </c>
      <c r="H59" s="312" t="s">
        <v>76</v>
      </c>
    </row>
    <row r="60" spans="2:8" s="245" customFormat="1" ht="15" customHeight="1" x14ac:dyDescent="0.25">
      <c r="B60" s="310">
        <v>53</v>
      </c>
      <c r="C60" s="311" t="s">
        <v>74</v>
      </c>
      <c r="D60" s="269" t="s">
        <v>315</v>
      </c>
      <c r="E60" s="321" t="s">
        <v>316</v>
      </c>
      <c r="F60" s="311" t="s">
        <v>46</v>
      </c>
      <c r="G60" s="269" t="s">
        <v>204</v>
      </c>
      <c r="H60" s="312" t="s">
        <v>76</v>
      </c>
    </row>
    <row r="61" spans="2:8" s="245" customFormat="1" ht="15" customHeight="1" x14ac:dyDescent="0.25">
      <c r="B61" s="310">
        <v>54</v>
      </c>
      <c r="C61" s="311" t="s">
        <v>74</v>
      </c>
      <c r="D61" s="269" t="s">
        <v>317</v>
      </c>
      <c r="E61" s="321" t="s">
        <v>318</v>
      </c>
      <c r="F61" s="311" t="s">
        <v>46</v>
      </c>
      <c r="G61" s="269" t="s">
        <v>207</v>
      </c>
      <c r="H61" s="312" t="s">
        <v>76</v>
      </c>
    </row>
    <row r="62" spans="2:8" s="245" customFormat="1" ht="15" customHeight="1" x14ac:dyDescent="0.25">
      <c r="B62" s="310">
        <v>55</v>
      </c>
      <c r="C62" s="311" t="s">
        <v>75</v>
      </c>
      <c r="D62" s="269" t="s">
        <v>319</v>
      </c>
      <c r="E62" s="322" t="s">
        <v>320</v>
      </c>
      <c r="F62" s="311" t="s">
        <v>46</v>
      </c>
      <c r="G62" s="269" t="s">
        <v>321</v>
      </c>
      <c r="H62" s="312" t="s">
        <v>76</v>
      </c>
    </row>
    <row r="63" spans="2:8" s="245" customFormat="1" ht="15" customHeight="1" x14ac:dyDescent="0.25">
      <c r="B63" s="310">
        <v>56</v>
      </c>
      <c r="C63" s="311" t="s">
        <v>75</v>
      </c>
      <c r="D63" s="269" t="s">
        <v>322</v>
      </c>
      <c r="E63" s="321" t="s">
        <v>323</v>
      </c>
      <c r="F63" s="311" t="s">
        <v>46</v>
      </c>
      <c r="G63" s="269" t="s">
        <v>204</v>
      </c>
      <c r="H63" s="312" t="s">
        <v>76</v>
      </c>
    </row>
    <row r="64" spans="2:8" s="245" customFormat="1" ht="15" customHeight="1" x14ac:dyDescent="0.25">
      <c r="B64" s="310">
        <v>57</v>
      </c>
      <c r="C64" s="311" t="s">
        <v>75</v>
      </c>
      <c r="D64" s="269" t="s">
        <v>324</v>
      </c>
      <c r="E64" s="321" t="s">
        <v>325</v>
      </c>
      <c r="F64" s="311" t="s">
        <v>46</v>
      </c>
      <c r="G64" s="269" t="s">
        <v>204</v>
      </c>
      <c r="H64" s="312" t="s">
        <v>76</v>
      </c>
    </row>
    <row r="65" spans="2:8" s="245" customFormat="1" ht="15" customHeight="1" x14ac:dyDescent="0.25">
      <c r="B65" s="310">
        <v>58</v>
      </c>
      <c r="C65" s="311" t="s">
        <v>74</v>
      </c>
      <c r="D65" s="269" t="s">
        <v>326</v>
      </c>
      <c r="E65" s="321" t="s">
        <v>327</v>
      </c>
      <c r="F65" s="311" t="s">
        <v>46</v>
      </c>
      <c r="G65" s="269" t="s">
        <v>204</v>
      </c>
      <c r="H65" s="312" t="s">
        <v>76</v>
      </c>
    </row>
    <row r="66" spans="2:8" s="245" customFormat="1" ht="15" customHeight="1" x14ac:dyDescent="0.25">
      <c r="B66" s="310">
        <v>59</v>
      </c>
      <c r="C66" s="311" t="s">
        <v>74</v>
      </c>
      <c r="D66" s="269" t="s">
        <v>328</v>
      </c>
      <c r="E66" s="321" t="s">
        <v>329</v>
      </c>
      <c r="F66" s="311" t="s">
        <v>46</v>
      </c>
      <c r="G66" s="269" t="s">
        <v>204</v>
      </c>
      <c r="H66" s="312" t="s">
        <v>76</v>
      </c>
    </row>
    <row r="67" spans="2:8" s="245" customFormat="1" ht="15" customHeight="1" x14ac:dyDescent="0.25">
      <c r="B67" s="310">
        <v>60</v>
      </c>
      <c r="C67" s="311" t="s">
        <v>75</v>
      </c>
      <c r="D67" s="269" t="s">
        <v>330</v>
      </c>
      <c r="E67" s="321" t="s">
        <v>331</v>
      </c>
      <c r="F67" s="311" t="s">
        <v>46</v>
      </c>
      <c r="G67" s="269" t="s">
        <v>332</v>
      </c>
      <c r="H67" s="312" t="s">
        <v>76</v>
      </c>
    </row>
    <row r="68" spans="2:8" s="245" customFormat="1" ht="15" customHeight="1" x14ac:dyDescent="0.25">
      <c r="B68" s="310">
        <v>61</v>
      </c>
      <c r="C68" s="311" t="s">
        <v>75</v>
      </c>
      <c r="D68" s="269" t="s">
        <v>333</v>
      </c>
      <c r="E68" s="321" t="s">
        <v>334</v>
      </c>
      <c r="F68" s="311" t="s">
        <v>46</v>
      </c>
      <c r="G68" s="269" t="s">
        <v>207</v>
      </c>
      <c r="H68" s="312" t="s">
        <v>76</v>
      </c>
    </row>
    <row r="69" spans="2:8" s="245" customFormat="1" ht="15" customHeight="1" x14ac:dyDescent="0.25">
      <c r="B69" s="310">
        <v>62</v>
      </c>
      <c r="C69" s="311" t="s">
        <v>74</v>
      </c>
      <c r="D69" s="269" t="s">
        <v>335</v>
      </c>
      <c r="E69" s="321" t="s">
        <v>336</v>
      </c>
      <c r="F69" s="311" t="s">
        <v>46</v>
      </c>
      <c r="G69" s="269" t="s">
        <v>204</v>
      </c>
      <c r="H69" s="312" t="s">
        <v>76</v>
      </c>
    </row>
    <row r="70" spans="2:8" s="245" customFormat="1" ht="15" customHeight="1" x14ac:dyDescent="0.25">
      <c r="B70" s="310">
        <v>63</v>
      </c>
      <c r="C70" s="311" t="s">
        <v>74</v>
      </c>
      <c r="D70" s="269" t="s">
        <v>337</v>
      </c>
      <c r="E70" s="321" t="s">
        <v>338</v>
      </c>
      <c r="F70" s="311" t="s">
        <v>46</v>
      </c>
      <c r="G70" s="269" t="s">
        <v>222</v>
      </c>
      <c r="H70" s="312" t="s">
        <v>76</v>
      </c>
    </row>
    <row r="71" spans="2:8" s="245" customFormat="1" ht="15" customHeight="1" x14ac:dyDescent="0.25">
      <c r="B71" s="310">
        <v>64</v>
      </c>
      <c r="C71" s="311" t="s">
        <v>74</v>
      </c>
      <c r="D71" s="269" t="s">
        <v>339</v>
      </c>
      <c r="E71" s="321" t="s">
        <v>340</v>
      </c>
      <c r="F71" s="311" t="s">
        <v>46</v>
      </c>
      <c r="G71" s="269" t="s">
        <v>222</v>
      </c>
      <c r="H71" s="312" t="s">
        <v>76</v>
      </c>
    </row>
    <row r="72" spans="2:8" s="245" customFormat="1" ht="15" customHeight="1" x14ac:dyDescent="0.25">
      <c r="B72" s="310">
        <v>65</v>
      </c>
      <c r="C72" s="311" t="s">
        <v>75</v>
      </c>
      <c r="D72" s="269" t="s">
        <v>341</v>
      </c>
      <c r="E72" s="321" t="s">
        <v>342</v>
      </c>
      <c r="F72" s="311" t="s">
        <v>46</v>
      </c>
      <c r="G72" s="269" t="s">
        <v>204</v>
      </c>
      <c r="H72" s="312" t="s">
        <v>76</v>
      </c>
    </row>
    <row r="73" spans="2:8" s="245" customFormat="1" ht="15" customHeight="1" x14ac:dyDescent="0.25">
      <c r="B73" s="310">
        <v>66</v>
      </c>
      <c r="C73" s="311" t="s">
        <v>74</v>
      </c>
      <c r="D73" s="269" t="s">
        <v>343</v>
      </c>
      <c r="E73" s="321" t="s">
        <v>344</v>
      </c>
      <c r="F73" s="311" t="s">
        <v>46</v>
      </c>
      <c r="G73" s="269" t="s">
        <v>222</v>
      </c>
      <c r="H73" s="312" t="s">
        <v>76</v>
      </c>
    </row>
    <row r="74" spans="2:8" s="245" customFormat="1" ht="15.75" thickBot="1" x14ac:dyDescent="0.3">
      <c r="B74" s="325" t="s">
        <v>345</v>
      </c>
      <c r="C74" s="326"/>
      <c r="D74" s="326"/>
      <c r="E74" s="326"/>
      <c r="F74" s="326"/>
      <c r="G74" s="326"/>
      <c r="H74" s="327"/>
    </row>
    <row r="75" spans="2:8" s="245" customFormat="1" ht="7.5" customHeight="1" x14ac:dyDescent="0.25">
      <c r="C75" s="246"/>
      <c r="D75" s="247"/>
      <c r="E75" s="248"/>
      <c r="F75" s="249"/>
      <c r="H75" s="243"/>
    </row>
    <row r="76" spans="2:8" s="245" customFormat="1" ht="7.5" customHeight="1" x14ac:dyDescent="0.25">
      <c r="C76" s="246"/>
      <c r="D76" s="247"/>
      <c r="E76" s="248"/>
      <c r="F76" s="249"/>
      <c r="H76" s="243"/>
    </row>
    <row r="77" spans="2:8" s="245" customFormat="1" ht="15" customHeight="1" x14ac:dyDescent="0.25">
      <c r="B77" s="250"/>
      <c r="C77" s="250"/>
      <c r="D77" s="251"/>
      <c r="E77" s="252"/>
      <c r="F77" s="253"/>
      <c r="H77" s="243"/>
    </row>
    <row r="78" spans="2:8" s="245" customFormat="1" ht="15" customHeight="1" x14ac:dyDescent="0.25">
      <c r="B78" s="247"/>
      <c r="C78" s="250"/>
      <c r="D78" s="248"/>
      <c r="E78" s="254"/>
      <c r="F78" s="249"/>
      <c r="H78" s="243"/>
    </row>
    <row r="79" spans="2:8" s="245" customFormat="1" ht="15" customHeight="1" x14ac:dyDescent="0.25">
      <c r="C79" s="250"/>
      <c r="F79" s="242"/>
      <c r="G79" s="243"/>
    </row>
    <row r="80" spans="2:8" s="245" customFormat="1" ht="15" customHeight="1" x14ac:dyDescent="0.25">
      <c r="C80" s="250"/>
      <c r="D80" s="255"/>
      <c r="F80" s="256"/>
      <c r="G80" s="243"/>
    </row>
    <row r="81" spans="2:51" s="245" customFormat="1" ht="11.25" customHeight="1" x14ac:dyDescent="0.3">
      <c r="B81" s="242"/>
      <c r="C81" s="252"/>
      <c r="D81" s="257"/>
      <c r="E81" s="257"/>
      <c r="F81" s="242"/>
      <c r="H81" s="243"/>
    </row>
    <row r="82" spans="2:51" s="245" customFormat="1" ht="11.25" customHeight="1" x14ac:dyDescent="0.3">
      <c r="B82" s="242"/>
      <c r="C82" s="242"/>
      <c r="D82" s="257"/>
      <c r="E82" s="257"/>
      <c r="F82" s="242"/>
      <c r="H82" s="243"/>
    </row>
    <row r="83" spans="2:51" x14ac:dyDescent="0.3">
      <c r="D83" s="257"/>
      <c r="E83" s="257"/>
    </row>
    <row r="84" spans="2:51" x14ac:dyDescent="0.3">
      <c r="D84" s="257"/>
      <c r="E84" s="257"/>
    </row>
    <row r="85" spans="2:51" x14ac:dyDescent="0.3">
      <c r="B85" s="258"/>
      <c r="C85" s="258"/>
      <c r="D85" s="257"/>
      <c r="E85" s="257"/>
    </row>
    <row r="86" spans="2:51" x14ac:dyDescent="0.3">
      <c r="B86" s="258"/>
      <c r="C86" s="258"/>
      <c r="D86" s="257"/>
      <c r="E86" s="257"/>
    </row>
    <row r="87" spans="2:51" s="258" customFormat="1" x14ac:dyDescent="0.3">
      <c r="D87" s="257"/>
      <c r="E87" s="257"/>
      <c r="F87" s="242"/>
      <c r="G87" s="242"/>
      <c r="H87" s="243"/>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242"/>
      <c r="AP87" s="242"/>
      <c r="AQ87" s="242"/>
      <c r="AR87" s="242"/>
      <c r="AS87" s="242"/>
      <c r="AT87" s="242"/>
      <c r="AU87" s="242"/>
      <c r="AV87" s="242"/>
      <c r="AW87" s="242"/>
      <c r="AX87" s="242"/>
      <c r="AY87" s="242"/>
    </row>
    <row r="88" spans="2:51" s="258" customFormat="1" x14ac:dyDescent="0.3">
      <c r="D88" s="257"/>
      <c r="E88" s="257"/>
      <c r="F88" s="242"/>
      <c r="G88" s="242"/>
      <c r="H88" s="243"/>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242"/>
      <c r="AP88" s="242"/>
      <c r="AQ88" s="242"/>
      <c r="AR88" s="242"/>
      <c r="AS88" s="242"/>
      <c r="AT88" s="242"/>
      <c r="AU88" s="242"/>
      <c r="AV88" s="242"/>
      <c r="AW88" s="242"/>
      <c r="AX88" s="242"/>
      <c r="AY88" s="242"/>
    </row>
    <row r="89" spans="2:51" s="258" customFormat="1" x14ac:dyDescent="0.3">
      <c r="D89" s="257"/>
      <c r="E89" s="257"/>
      <c r="F89" s="242"/>
      <c r="G89" s="242"/>
      <c r="H89" s="243"/>
      <c r="I89" s="242"/>
      <c r="J89" s="242"/>
      <c r="K89" s="242"/>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242"/>
      <c r="AP89" s="242"/>
      <c r="AQ89" s="242"/>
      <c r="AR89" s="242"/>
      <c r="AS89" s="242"/>
      <c r="AT89" s="242"/>
      <c r="AU89" s="242"/>
      <c r="AV89" s="242"/>
      <c r="AW89" s="242"/>
      <c r="AX89" s="242"/>
      <c r="AY89" s="242"/>
    </row>
    <row r="90" spans="2:51" s="258" customFormat="1" x14ac:dyDescent="0.3">
      <c r="D90" s="257"/>
      <c r="E90" s="257"/>
      <c r="F90" s="242"/>
      <c r="G90" s="242"/>
      <c r="H90" s="243"/>
      <c r="I90" s="242"/>
      <c r="J90" s="242"/>
      <c r="K90" s="242"/>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242"/>
      <c r="AS90" s="242"/>
      <c r="AT90" s="242"/>
      <c r="AU90" s="242"/>
      <c r="AV90" s="242"/>
      <c r="AW90" s="242"/>
      <c r="AX90" s="242"/>
      <c r="AY90" s="242"/>
    </row>
    <row r="91" spans="2:51" s="258" customFormat="1" x14ac:dyDescent="0.3">
      <c r="D91" s="257"/>
      <c r="E91" s="257"/>
      <c r="F91" s="242"/>
      <c r="G91" s="242"/>
      <c r="H91" s="243"/>
      <c r="I91" s="242"/>
      <c r="J91" s="242"/>
      <c r="K91" s="242"/>
      <c r="L91" s="242"/>
      <c r="M91" s="242"/>
      <c r="N91" s="242"/>
      <c r="O91" s="242"/>
      <c r="P91" s="242"/>
      <c r="Q91" s="24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242"/>
      <c r="AP91" s="242"/>
      <c r="AQ91" s="242"/>
      <c r="AR91" s="242"/>
      <c r="AS91" s="242"/>
      <c r="AT91" s="242"/>
      <c r="AU91" s="242"/>
      <c r="AV91" s="242"/>
      <c r="AW91" s="242"/>
      <c r="AX91" s="242"/>
      <c r="AY91" s="242"/>
    </row>
    <row r="92" spans="2:51" s="258" customFormat="1" x14ac:dyDescent="0.3">
      <c r="D92" s="257"/>
      <c r="E92" s="257"/>
      <c r="F92" s="242"/>
      <c r="G92" s="242"/>
      <c r="H92" s="243"/>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242"/>
      <c r="AP92" s="242"/>
      <c r="AQ92" s="242"/>
      <c r="AR92" s="242"/>
      <c r="AS92" s="242"/>
      <c r="AT92" s="242"/>
      <c r="AU92" s="242"/>
      <c r="AV92" s="242"/>
      <c r="AW92" s="242"/>
      <c r="AX92" s="242"/>
      <c r="AY92" s="242"/>
    </row>
    <row r="93" spans="2:51" s="258" customFormat="1" x14ac:dyDescent="0.3">
      <c r="D93" s="257"/>
      <c r="E93" s="257"/>
      <c r="F93" s="242"/>
      <c r="G93" s="242"/>
      <c r="H93" s="243"/>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242"/>
      <c r="AP93" s="242"/>
      <c r="AQ93" s="242"/>
      <c r="AR93" s="242"/>
      <c r="AS93" s="242"/>
      <c r="AT93" s="242"/>
      <c r="AU93" s="242"/>
      <c r="AV93" s="242"/>
      <c r="AW93" s="242"/>
      <c r="AX93" s="242"/>
      <c r="AY93" s="242"/>
    </row>
    <row r="94" spans="2:51" s="258" customFormat="1" x14ac:dyDescent="0.3">
      <c r="D94" s="257"/>
      <c r="E94" s="257"/>
      <c r="F94" s="242"/>
      <c r="G94" s="242"/>
      <c r="H94" s="243"/>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42"/>
      <c r="AG94" s="242"/>
      <c r="AH94" s="242"/>
      <c r="AI94" s="242"/>
      <c r="AJ94" s="242"/>
      <c r="AK94" s="242"/>
      <c r="AL94" s="242"/>
      <c r="AM94" s="242"/>
      <c r="AN94" s="242"/>
      <c r="AO94" s="242"/>
      <c r="AP94" s="242"/>
      <c r="AQ94" s="242"/>
      <c r="AR94" s="242"/>
      <c r="AS94" s="242"/>
      <c r="AT94" s="242"/>
      <c r="AU94" s="242"/>
      <c r="AV94" s="242"/>
      <c r="AW94" s="242"/>
      <c r="AX94" s="242"/>
      <c r="AY94" s="242"/>
    </row>
    <row r="95" spans="2:51" s="258" customFormat="1" x14ac:dyDescent="0.3">
      <c r="D95" s="257"/>
      <c r="E95" s="257"/>
      <c r="F95" s="242"/>
      <c r="G95" s="242"/>
      <c r="H95" s="243"/>
      <c r="I95" s="242"/>
      <c r="J95" s="242"/>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2"/>
      <c r="AK95" s="242"/>
      <c r="AL95" s="242"/>
      <c r="AM95" s="242"/>
      <c r="AN95" s="242"/>
      <c r="AO95" s="242"/>
      <c r="AP95" s="242"/>
      <c r="AQ95" s="242"/>
      <c r="AR95" s="242"/>
      <c r="AS95" s="242"/>
      <c r="AT95" s="242"/>
      <c r="AU95" s="242"/>
      <c r="AV95" s="242"/>
      <c r="AW95" s="242"/>
      <c r="AX95" s="242"/>
      <c r="AY95" s="242"/>
    </row>
    <row r="96" spans="2:51" s="258" customFormat="1" x14ac:dyDescent="0.25">
      <c r="B96" s="242"/>
      <c r="C96" s="242"/>
      <c r="D96" s="242"/>
      <c r="E96" s="242"/>
      <c r="F96" s="242"/>
      <c r="G96" s="242"/>
      <c r="H96" s="243"/>
      <c r="I96" s="242"/>
      <c r="J96" s="242"/>
      <c r="K96" s="242"/>
      <c r="L96" s="242"/>
      <c r="M96" s="242"/>
      <c r="N96" s="242"/>
      <c r="O96" s="242"/>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242"/>
      <c r="AP96" s="242"/>
      <c r="AQ96" s="242"/>
      <c r="AR96" s="242"/>
      <c r="AS96" s="242"/>
      <c r="AT96" s="242"/>
      <c r="AU96" s="242"/>
      <c r="AV96" s="242"/>
      <c r="AW96" s="242"/>
      <c r="AX96" s="242"/>
      <c r="AY96" s="242"/>
    </row>
    <row r="97" spans="2:51" s="258" customFormat="1" x14ac:dyDescent="0.25">
      <c r="B97" s="242"/>
      <c r="C97" s="242"/>
      <c r="D97" s="242"/>
      <c r="E97" s="242"/>
      <c r="F97" s="242"/>
      <c r="G97" s="242"/>
      <c r="H97" s="243"/>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242"/>
      <c r="AS97" s="242"/>
      <c r="AT97" s="242"/>
      <c r="AU97" s="242"/>
      <c r="AV97" s="242"/>
      <c r="AW97" s="242"/>
      <c r="AX97" s="242"/>
      <c r="AY97" s="242"/>
    </row>
  </sheetData>
  <mergeCells count="4">
    <mergeCell ref="B2:G2"/>
    <mergeCell ref="C4:C6"/>
    <mergeCell ref="F4:F6"/>
    <mergeCell ref="H4:H6"/>
  </mergeCells>
  <pageMargins left="0.70866141732283472" right="0.70866141732283472" top="0.74803149606299213" bottom="0.74803149606299213" header="0.31496062992125984" footer="0.31496062992125984"/>
  <pageSetup scale="57" fitToHeight="0" orientation="landscape" r:id="rId1"/>
  <headerFooter>
    <oddFooter>&amp;L&amp;A&amp;RIMF Mission - Georgia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24"/>
  <sheetViews>
    <sheetView showGridLines="0" zoomScaleNormal="100" workbookViewId="0">
      <selection activeCell="G27" sqref="G27"/>
    </sheetView>
  </sheetViews>
  <sheetFormatPr defaultColWidth="8.7109375" defaultRowHeight="15" x14ac:dyDescent="0.25"/>
  <cols>
    <col min="1" max="1" width="8.7109375" style="139"/>
    <col min="2" max="2" width="39.42578125" style="139" customWidth="1"/>
    <col min="3" max="5" width="11.5703125" style="139" bestFit="1" customWidth="1"/>
    <col min="6" max="7" width="11.42578125" style="139" bestFit="1" customWidth="1"/>
    <col min="8" max="8" width="9" style="139" customWidth="1"/>
    <col min="9" max="9" width="5.42578125" style="139" customWidth="1"/>
    <col min="10" max="10" width="21" style="139" customWidth="1"/>
    <col min="11" max="14" width="10.28515625" style="139" customWidth="1"/>
    <col min="15" max="15" width="10.42578125" style="139" bestFit="1" customWidth="1"/>
    <col min="16" max="16384" width="8.7109375" style="139"/>
  </cols>
  <sheetData>
    <row r="1" spans="2:17" x14ac:dyDescent="0.25">
      <c r="J1" s="139">
        <v>100</v>
      </c>
    </row>
    <row r="2" spans="2:17" ht="16.899999999999999" customHeight="1" x14ac:dyDescent="0.25">
      <c r="B2" s="400" t="s">
        <v>469</v>
      </c>
      <c r="C2" s="399"/>
    </row>
    <row r="3" spans="2:17" ht="15.75" thickBot="1" x14ac:dyDescent="0.3">
      <c r="B3" s="2"/>
    </row>
    <row r="4" spans="2:17" ht="15.75" thickBot="1" x14ac:dyDescent="0.3">
      <c r="B4" s="139" t="s">
        <v>394</v>
      </c>
      <c r="C4" s="143">
        <v>2018</v>
      </c>
      <c r="D4" s="144">
        <v>2019</v>
      </c>
      <c r="E4" s="144">
        <v>2020</v>
      </c>
      <c r="F4" s="409">
        <v>2021</v>
      </c>
      <c r="G4" s="409">
        <v>2022</v>
      </c>
      <c r="H4" s="145">
        <v>2023</v>
      </c>
      <c r="J4" s="139" t="s">
        <v>395</v>
      </c>
      <c r="K4" s="430">
        <v>2018</v>
      </c>
      <c r="L4" s="409">
        <v>2019</v>
      </c>
      <c r="M4" s="409">
        <v>2020</v>
      </c>
      <c r="N4" s="409">
        <v>2021</v>
      </c>
      <c r="O4" s="409">
        <v>2022</v>
      </c>
      <c r="P4" s="145">
        <v>2023</v>
      </c>
    </row>
    <row r="5" spans="2:17" x14ac:dyDescent="0.25">
      <c r="B5" s="139" t="s">
        <v>420</v>
      </c>
      <c r="C5" s="521">
        <v>393.5746957487857</v>
      </c>
      <c r="D5" s="522">
        <v>283.60859360192177</v>
      </c>
      <c r="E5" s="522">
        <v>305.03367987743962</v>
      </c>
      <c r="F5" s="522">
        <v>333.12591180051709</v>
      </c>
      <c r="G5" s="522">
        <v>391.25369554983092</v>
      </c>
      <c r="H5" s="523">
        <v>403.8186011666761</v>
      </c>
      <c r="J5" s="139" t="s">
        <v>420</v>
      </c>
      <c r="K5" s="459">
        <v>0.86739450302490384</v>
      </c>
      <c r="L5" s="460">
        <v>0.57033940762981961</v>
      </c>
      <c r="M5" s="460">
        <v>0.61265843933284325</v>
      </c>
      <c r="N5" s="460">
        <v>0.54858893316647561</v>
      </c>
      <c r="O5" s="517">
        <v>0.53699338282148656</v>
      </c>
      <c r="P5" s="461">
        <v>0.50322535542632152</v>
      </c>
      <c r="Q5" s="436"/>
    </row>
    <row r="6" spans="2:17" ht="15.75" thickBot="1" x14ac:dyDescent="0.3">
      <c r="B6" s="139" t="s">
        <v>421</v>
      </c>
      <c r="C6" s="524">
        <v>2376.3112309012859</v>
      </c>
      <c r="D6" s="525">
        <v>3224.290329230771</v>
      </c>
      <c r="E6" s="525">
        <v>2951.0643574709457</v>
      </c>
      <c r="F6" s="526">
        <v>4129.1453470489696</v>
      </c>
      <c r="G6" s="526">
        <v>4883.8427510419715</v>
      </c>
      <c r="H6" s="527">
        <v>5528.5817087152045</v>
      </c>
      <c r="J6" s="139" t="s">
        <v>421</v>
      </c>
      <c r="K6" s="459">
        <v>5.2371235280729493</v>
      </c>
      <c r="L6" s="460">
        <v>6.4840765685020241</v>
      </c>
      <c r="M6" s="460">
        <v>5.9271962504119831</v>
      </c>
      <c r="N6" s="460">
        <v>6.7998416231979082</v>
      </c>
      <c r="O6" s="519">
        <v>6.7030452871881048</v>
      </c>
      <c r="P6" s="518">
        <v>6.889535269880616</v>
      </c>
    </row>
    <row r="7" spans="2:17" ht="15.75" thickBot="1" x14ac:dyDescent="0.3">
      <c r="B7" s="139" t="s">
        <v>422</v>
      </c>
      <c r="C7" s="528">
        <v>2769.8859266500717</v>
      </c>
      <c r="D7" s="529">
        <v>3507.8989228326927</v>
      </c>
      <c r="E7" s="529">
        <v>3256.0980373483853</v>
      </c>
      <c r="F7" s="529">
        <v>4462.2712588494869</v>
      </c>
      <c r="G7" s="529">
        <v>5275.0964465918023</v>
      </c>
      <c r="H7" s="527">
        <v>5932.4003098818803</v>
      </c>
      <c r="J7" s="139" t="s">
        <v>422</v>
      </c>
      <c r="K7" s="462">
        <v>6.1045180310978528</v>
      </c>
      <c r="L7" s="463">
        <v>7.0544159761318435</v>
      </c>
      <c r="M7" s="463">
        <v>6.5398546897448266</v>
      </c>
      <c r="N7" s="463">
        <v>7.3484305563643844</v>
      </c>
      <c r="O7" s="463">
        <v>7.2400386700095911</v>
      </c>
      <c r="P7" s="520">
        <v>7.3927606253069378</v>
      </c>
    </row>
    <row r="9" spans="2:17" x14ac:dyDescent="0.25">
      <c r="C9" s="146"/>
      <c r="D9" s="146"/>
      <c r="E9" s="146"/>
      <c r="K9" s="140"/>
      <c r="L9" s="140"/>
      <c r="M9" s="140"/>
    </row>
    <row r="10" spans="2:17" x14ac:dyDescent="0.25">
      <c r="C10" s="146"/>
      <c r="D10" s="146"/>
      <c r="E10" s="146"/>
      <c r="K10" s="140"/>
      <c r="L10" s="140"/>
      <c r="M10" s="140"/>
    </row>
    <row r="11" spans="2:17" x14ac:dyDescent="0.25">
      <c r="C11" s="146"/>
      <c r="D11" s="146"/>
      <c r="E11" s="146"/>
      <c r="K11" s="140"/>
      <c r="L11" s="140"/>
      <c r="M11" s="140"/>
    </row>
    <row r="12" spans="2:17" x14ac:dyDescent="0.25">
      <c r="C12" s="146"/>
      <c r="D12" s="146"/>
      <c r="E12" s="146"/>
      <c r="K12" s="140"/>
      <c r="L12" s="140"/>
      <c r="M12" s="140"/>
    </row>
    <row r="13" spans="2:17" x14ac:dyDescent="0.25">
      <c r="C13" s="146"/>
      <c r="D13" s="146"/>
      <c r="E13" s="146"/>
      <c r="G13" s="440"/>
      <c r="K13" s="140"/>
      <c r="L13" s="140"/>
      <c r="M13" s="140"/>
    </row>
    <row r="14" spans="2:17" x14ac:dyDescent="0.25">
      <c r="C14" s="146"/>
      <c r="D14" s="146"/>
      <c r="E14" s="146"/>
      <c r="K14" s="140"/>
      <c r="L14" s="140"/>
      <c r="M14" s="140"/>
    </row>
    <row r="15" spans="2:17" x14ac:dyDescent="0.25">
      <c r="C15" s="146"/>
      <c r="D15" s="146"/>
      <c r="E15" s="146"/>
      <c r="K15" s="140"/>
      <c r="L15" s="140"/>
      <c r="M15" s="140"/>
    </row>
    <row r="16" spans="2:17" x14ac:dyDescent="0.25">
      <c r="C16" s="146"/>
      <c r="D16" s="146"/>
      <c r="E16" s="146"/>
      <c r="K16" s="140"/>
      <c r="L16" s="140"/>
      <c r="M16" s="140"/>
    </row>
    <row r="17" spans="2:14" x14ac:dyDescent="0.25">
      <c r="C17" s="146"/>
      <c r="D17" s="146"/>
      <c r="E17" s="146"/>
      <c r="K17" s="140"/>
      <c r="L17" s="140"/>
      <c r="M17" s="140"/>
    </row>
    <row r="18" spans="2:14" x14ac:dyDescent="0.25">
      <c r="C18" s="146"/>
      <c r="D18" s="146"/>
      <c r="E18" s="146"/>
      <c r="K18" s="140"/>
      <c r="L18" s="140"/>
      <c r="M18" s="140"/>
    </row>
    <row r="19" spans="2:14" x14ac:dyDescent="0.25">
      <c r="C19" s="146"/>
      <c r="D19" s="146"/>
      <c r="E19" s="146"/>
      <c r="K19" s="140"/>
      <c r="L19" s="140"/>
      <c r="M19" s="140"/>
    </row>
    <row r="20" spans="2:14" x14ac:dyDescent="0.25">
      <c r="D20" s="135"/>
      <c r="E20" s="135"/>
      <c r="F20" s="135"/>
      <c r="G20" s="135"/>
      <c r="H20" s="135"/>
      <c r="I20" s="135"/>
      <c r="K20" s="135"/>
      <c r="L20" s="135"/>
      <c r="M20" s="135"/>
      <c r="N20" s="135"/>
    </row>
    <row r="21" spans="2:14" x14ac:dyDescent="0.25">
      <c r="D21" s="136"/>
      <c r="E21" s="136"/>
      <c r="F21" s="135"/>
      <c r="G21" s="135"/>
      <c r="H21" s="135"/>
      <c r="I21" s="135"/>
      <c r="K21" s="137"/>
      <c r="L21" s="137"/>
      <c r="M21" s="136"/>
      <c r="N21" s="135"/>
    </row>
    <row r="22" spans="2:14" x14ac:dyDescent="0.25">
      <c r="C22" s="146"/>
      <c r="D22" s="146"/>
      <c r="E22" s="146"/>
      <c r="K22" s="140"/>
      <c r="L22" s="140"/>
      <c r="M22" s="140"/>
    </row>
    <row r="23" spans="2:14" x14ac:dyDescent="0.25">
      <c r="C23" s="146"/>
      <c r="D23" s="146"/>
      <c r="E23" s="146"/>
      <c r="K23" s="140"/>
      <c r="L23" s="140"/>
      <c r="M23" s="140"/>
    </row>
    <row r="24" spans="2:14" x14ac:dyDescent="0.25">
      <c r="B24" s="139" t="s">
        <v>423</v>
      </c>
      <c r="C24" s="146"/>
      <c r="D24" s="146"/>
      <c r="E24" s="146"/>
      <c r="J24" s="139" t="s">
        <v>424</v>
      </c>
      <c r="K24" s="140"/>
      <c r="L24" s="140"/>
      <c r="M24" s="14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N145"/>
  <sheetViews>
    <sheetView showGridLines="0" topLeftCell="A64" zoomScale="40" zoomScaleNormal="40" workbookViewId="0">
      <selection activeCell="AI96" sqref="AI96"/>
    </sheetView>
  </sheetViews>
  <sheetFormatPr defaultColWidth="8.7109375" defaultRowHeight="15.75" x14ac:dyDescent="0.3"/>
  <cols>
    <col min="1" max="1" width="8.7109375" style="31"/>
    <col min="2" max="2" width="2.5703125" style="31" customWidth="1"/>
    <col min="3" max="3" width="36.28515625" style="31" customWidth="1"/>
    <col min="4" max="4" width="2.5703125" style="31" customWidth="1"/>
    <col min="5" max="5" width="26" style="31" bestFit="1" customWidth="1"/>
    <col min="6" max="6" width="2.5703125" style="31" customWidth="1"/>
    <col min="7" max="7" width="122.7109375" style="31" customWidth="1"/>
    <col min="8" max="8" width="2.5703125" style="31" customWidth="1"/>
    <col min="9" max="9" width="14.7109375" style="31" customWidth="1"/>
    <col min="10" max="11" width="12.28515625" style="31" customWidth="1"/>
    <col min="12" max="14" width="11.28515625" style="31" customWidth="1"/>
    <col min="15" max="15" width="2.5703125" style="31" customWidth="1"/>
    <col min="16" max="20" width="9" style="31" customWidth="1"/>
    <col min="21" max="21" width="10" style="31" customWidth="1"/>
    <col min="22" max="22" width="9" style="31" customWidth="1"/>
    <col min="23" max="23" width="2.5703125" style="31" customWidth="1"/>
    <col min="24" max="27" width="8.5703125" style="34" customWidth="1"/>
    <col min="28" max="28" width="2.5703125" style="34" customWidth="1"/>
    <col min="29" max="32" width="10.28515625" style="34" customWidth="1"/>
    <col min="33" max="33" width="2.5703125" style="34" customWidth="1"/>
    <col min="34" max="34" width="8.7109375" style="34"/>
    <col min="35" max="16384" width="8.7109375" style="31"/>
  </cols>
  <sheetData>
    <row r="1" spans="1:36" ht="27.6" customHeight="1" x14ac:dyDescent="0.3">
      <c r="D1" s="476" t="s">
        <v>480</v>
      </c>
      <c r="F1" s="2"/>
      <c r="G1" s="2"/>
    </row>
    <row r="2" spans="1:36" x14ac:dyDescent="0.3">
      <c r="C2" s="557" t="s">
        <v>36</v>
      </c>
      <c r="D2" s="557"/>
      <c r="E2" s="30"/>
      <c r="F2" s="30"/>
      <c r="G2" s="30"/>
      <c r="H2" s="30"/>
    </row>
    <row r="3" spans="1:36" ht="16.5" thickBot="1" x14ac:dyDescent="0.35">
      <c r="C3" s="558"/>
      <c r="D3" s="558"/>
      <c r="E3" s="30"/>
      <c r="F3" s="30"/>
      <c r="G3" s="30"/>
      <c r="H3" s="30"/>
    </row>
    <row r="4" spans="1:36" ht="7.5" customHeight="1" x14ac:dyDescent="0.3">
      <c r="A4" s="34"/>
      <c r="B4" s="328"/>
      <c r="C4" s="329"/>
      <c r="D4" s="330"/>
      <c r="E4" s="329"/>
      <c r="F4" s="330"/>
      <c r="G4" s="330"/>
      <c r="H4" s="330"/>
      <c r="I4" s="330"/>
      <c r="J4" s="330"/>
      <c r="K4" s="330"/>
      <c r="L4" s="330"/>
      <c r="M4" s="330"/>
      <c r="N4" s="330"/>
      <c r="O4" s="330"/>
      <c r="P4" s="330"/>
      <c r="Q4" s="330"/>
      <c r="R4" s="330"/>
      <c r="S4" s="330"/>
      <c r="T4" s="330"/>
      <c r="U4" s="331"/>
      <c r="V4" s="333"/>
      <c r="W4" s="333"/>
      <c r="X4" s="333"/>
      <c r="Y4" s="333"/>
      <c r="Z4" s="333"/>
      <c r="AA4" s="333"/>
      <c r="AB4" s="333"/>
      <c r="AC4" s="333"/>
      <c r="AD4" s="370"/>
      <c r="AG4" s="333"/>
    </row>
    <row r="5" spans="1:36" ht="64.900000000000006" customHeight="1" x14ac:dyDescent="0.3">
      <c r="A5" s="34"/>
      <c r="B5" s="332"/>
      <c r="C5" s="561" t="s">
        <v>354</v>
      </c>
      <c r="D5" s="333"/>
      <c r="E5" s="563" t="s">
        <v>355</v>
      </c>
      <c r="F5" s="333"/>
      <c r="G5" s="565" t="s">
        <v>356</v>
      </c>
      <c r="H5" s="333"/>
      <c r="I5" s="560" t="s">
        <v>394</v>
      </c>
      <c r="J5" s="560"/>
      <c r="K5" s="560"/>
      <c r="L5" s="560"/>
      <c r="M5" s="408"/>
      <c r="N5" s="454"/>
      <c r="O5" s="333"/>
      <c r="P5" s="560" t="s">
        <v>395</v>
      </c>
      <c r="Q5" s="560"/>
      <c r="R5" s="560"/>
      <c r="S5" s="560"/>
      <c r="T5" s="560"/>
      <c r="U5" s="541"/>
      <c r="V5" s="474"/>
      <c r="W5" s="333"/>
      <c r="X5" s="559"/>
      <c r="Y5" s="559"/>
      <c r="Z5" s="559"/>
      <c r="AA5" s="559"/>
      <c r="AB5" s="333"/>
      <c r="AC5" s="559"/>
      <c r="AD5" s="559"/>
      <c r="AE5" s="559"/>
      <c r="AF5" s="559"/>
      <c r="AG5" s="333"/>
    </row>
    <row r="6" spans="1:36" ht="7.5" customHeight="1" x14ac:dyDescent="0.3">
      <c r="A6" s="34"/>
      <c r="B6" s="332"/>
      <c r="C6" s="561"/>
      <c r="D6" s="333"/>
      <c r="E6" s="563"/>
      <c r="F6" s="333"/>
      <c r="G6" s="565"/>
      <c r="H6" s="333"/>
      <c r="I6" s="334"/>
      <c r="J6" s="334"/>
      <c r="K6" s="334"/>
      <c r="L6" s="334"/>
      <c r="M6" s="333"/>
      <c r="N6" s="333"/>
      <c r="O6" s="333"/>
      <c r="P6" s="334"/>
      <c r="Q6" s="334"/>
      <c r="R6" s="334"/>
      <c r="S6" s="334"/>
      <c r="T6" s="334"/>
      <c r="U6" s="336"/>
      <c r="V6" s="333"/>
      <c r="W6" s="333"/>
      <c r="X6" s="333"/>
      <c r="Y6" s="333"/>
      <c r="Z6" s="333"/>
      <c r="AA6" s="333"/>
      <c r="AB6" s="333"/>
      <c r="AC6" s="333"/>
      <c r="AD6" s="370"/>
      <c r="AG6" s="333"/>
      <c r="AJ6" s="371"/>
    </row>
    <row r="7" spans="1:36" ht="7.5" customHeight="1" x14ac:dyDescent="0.3">
      <c r="A7" s="34"/>
      <c r="B7" s="332"/>
      <c r="C7" s="561"/>
      <c r="D7" s="333"/>
      <c r="E7" s="563"/>
      <c r="F7" s="333"/>
      <c r="G7" s="565"/>
      <c r="H7" s="333"/>
      <c r="I7" s="333"/>
      <c r="J7" s="333"/>
      <c r="K7" s="333"/>
      <c r="L7" s="333"/>
      <c r="M7" s="444"/>
      <c r="N7" s="444"/>
      <c r="O7" s="333"/>
      <c r="P7" s="333"/>
      <c r="Q7" s="333"/>
      <c r="R7" s="333"/>
      <c r="S7" s="333"/>
      <c r="T7" s="333"/>
      <c r="U7" s="515"/>
      <c r="V7" s="333"/>
      <c r="W7" s="333"/>
      <c r="X7" s="333"/>
      <c r="Y7" s="333"/>
      <c r="Z7" s="333"/>
      <c r="AA7" s="333"/>
      <c r="AB7" s="333"/>
      <c r="AC7" s="333"/>
      <c r="AD7" s="333"/>
      <c r="AE7" s="333"/>
      <c r="AF7" s="333"/>
      <c r="AG7" s="333"/>
      <c r="AJ7" s="371"/>
    </row>
    <row r="8" spans="1:36" ht="19.5" x14ac:dyDescent="0.3">
      <c r="A8" s="34"/>
      <c r="B8" s="337"/>
      <c r="C8" s="562"/>
      <c r="D8" s="333"/>
      <c r="E8" s="564"/>
      <c r="F8" s="333"/>
      <c r="G8" s="566"/>
      <c r="H8" s="333"/>
      <c r="I8" s="338">
        <v>2018</v>
      </c>
      <c r="J8" s="338">
        <v>2019</v>
      </c>
      <c r="K8" s="338">
        <v>2020</v>
      </c>
      <c r="L8" s="338">
        <v>2021</v>
      </c>
      <c r="M8" s="338">
        <v>2022</v>
      </c>
      <c r="N8" s="338">
        <v>2023</v>
      </c>
      <c r="O8" s="339"/>
      <c r="P8" s="338">
        <v>2018</v>
      </c>
      <c r="Q8" s="338">
        <v>2019</v>
      </c>
      <c r="R8" s="338">
        <v>2020</v>
      </c>
      <c r="S8" s="338">
        <v>2021</v>
      </c>
      <c r="T8" s="338">
        <v>2022</v>
      </c>
      <c r="U8" s="340">
        <v>2023</v>
      </c>
      <c r="V8" s="379"/>
      <c r="W8" s="339"/>
      <c r="X8" s="379"/>
      <c r="Y8" s="379"/>
      <c r="Z8" s="379"/>
      <c r="AA8" s="379"/>
      <c r="AB8" s="339"/>
      <c r="AC8" s="379"/>
      <c r="AD8" s="379"/>
      <c r="AE8" s="379"/>
      <c r="AF8" s="379"/>
      <c r="AG8" s="339"/>
    </row>
    <row r="9" spans="1:36" ht="7.5" customHeight="1" x14ac:dyDescent="0.3">
      <c r="A9" s="34"/>
      <c r="B9" s="332"/>
      <c r="C9" s="341"/>
      <c r="D9" s="333"/>
      <c r="E9" s="341"/>
      <c r="F9" s="333"/>
      <c r="G9" s="333"/>
      <c r="H9" s="333"/>
      <c r="I9" s="333"/>
      <c r="J9" s="333"/>
      <c r="K9" s="333"/>
      <c r="L9" s="333"/>
      <c r="M9" s="333"/>
      <c r="N9" s="333"/>
      <c r="O9" s="333"/>
      <c r="P9" s="333"/>
      <c r="Q9" s="333"/>
      <c r="R9" s="333"/>
      <c r="S9" s="333"/>
      <c r="T9" s="333"/>
      <c r="U9" s="336"/>
      <c r="V9" s="333"/>
      <c r="W9" s="333"/>
      <c r="X9" s="333"/>
      <c r="Y9" s="333"/>
      <c r="Z9" s="333"/>
      <c r="AA9" s="333"/>
      <c r="AB9" s="333"/>
      <c r="AC9" s="333"/>
      <c r="AD9" s="370"/>
      <c r="AG9" s="333"/>
      <c r="AJ9" s="371"/>
    </row>
    <row r="10" spans="1:36" ht="19.5" x14ac:dyDescent="0.3">
      <c r="A10" s="34"/>
      <c r="B10" s="332"/>
      <c r="C10" s="341"/>
      <c r="D10" s="333"/>
      <c r="E10" s="341"/>
      <c r="F10" s="333"/>
      <c r="G10" s="342" t="s">
        <v>357</v>
      </c>
      <c r="H10" s="333"/>
      <c r="I10" s="333"/>
      <c r="J10" s="333"/>
      <c r="K10" s="333"/>
      <c r="L10" s="333"/>
      <c r="M10" s="333"/>
      <c r="N10" s="333"/>
      <c r="O10" s="333"/>
      <c r="P10" s="333"/>
      <c r="Q10" s="333"/>
      <c r="R10" s="333"/>
      <c r="S10" s="333"/>
      <c r="T10" s="333"/>
      <c r="U10" s="336"/>
      <c r="V10" s="333"/>
      <c r="W10" s="333"/>
      <c r="X10" s="333"/>
      <c r="Y10" s="333"/>
      <c r="Z10" s="333"/>
      <c r="AA10" s="333"/>
      <c r="AB10" s="333"/>
      <c r="AC10" s="333"/>
      <c r="AD10" s="370"/>
      <c r="AG10" s="333"/>
    </row>
    <row r="11" spans="1:36" ht="7.5" customHeight="1" x14ac:dyDescent="0.3">
      <c r="A11" s="34"/>
      <c r="B11" s="332"/>
      <c r="C11" s="341"/>
      <c r="D11" s="333"/>
      <c r="E11" s="341"/>
      <c r="F11" s="333"/>
      <c r="G11" s="333"/>
      <c r="H11" s="333"/>
      <c r="I11" s="540"/>
      <c r="J11" s="540"/>
      <c r="K11" s="540"/>
      <c r="L11" s="540"/>
      <c r="M11" s="540"/>
      <c r="N11" s="540"/>
      <c r="O11" s="540"/>
      <c r="P11" s="540"/>
      <c r="Q11" s="540"/>
      <c r="R11" s="540"/>
      <c r="S11" s="540"/>
      <c r="T11" s="540"/>
      <c r="U11" s="542"/>
      <c r="V11" s="333"/>
      <c r="W11" s="333"/>
      <c r="X11" s="333"/>
      <c r="Y11" s="333"/>
      <c r="Z11" s="333"/>
      <c r="AA11" s="333"/>
      <c r="AB11" s="333"/>
      <c r="AC11" s="333"/>
      <c r="AD11" s="370"/>
      <c r="AG11" s="333"/>
    </row>
    <row r="12" spans="1:36" ht="19.5" x14ac:dyDescent="0.3">
      <c r="A12" s="34"/>
      <c r="B12" s="343"/>
      <c r="C12" s="341" t="s">
        <v>78</v>
      </c>
      <c r="D12" s="333"/>
      <c r="E12" s="341" t="s">
        <v>79</v>
      </c>
      <c r="F12" s="333"/>
      <c r="G12" s="341" t="s">
        <v>358</v>
      </c>
      <c r="H12" s="333"/>
      <c r="I12" s="531">
        <v>7.380000114440918</v>
      </c>
      <c r="J12" s="531">
        <v>6.4800000190734863</v>
      </c>
      <c r="K12" s="531">
        <v>5.8499999046325684</v>
      </c>
      <c r="L12" s="531">
        <v>6.7600002288818359</v>
      </c>
      <c r="M12" s="531">
        <v>10.100000381469727</v>
      </c>
      <c r="N12" s="531">
        <v>13.239999771118164</v>
      </c>
      <c r="O12" s="531"/>
      <c r="P12" s="531">
        <v>1.6000000759959221E-2</v>
      </c>
      <c r="Q12" s="531">
        <v>1.3000000268220901E-2</v>
      </c>
      <c r="R12" s="531">
        <v>1.2000000104308128E-2</v>
      </c>
      <c r="S12" s="531">
        <v>1.0999999940395355E-2</v>
      </c>
      <c r="T12" s="531">
        <v>1.4000000432133675E-2</v>
      </c>
      <c r="U12" s="532">
        <v>1.6000000759959221E-2</v>
      </c>
      <c r="V12" s="344"/>
      <c r="W12" s="344"/>
      <c r="X12" s="344"/>
      <c r="Y12" s="344"/>
      <c r="Z12" s="344"/>
      <c r="AA12" s="344"/>
      <c r="AB12" s="344"/>
      <c r="AC12" s="344"/>
      <c r="AD12" s="344"/>
      <c r="AE12" s="344"/>
      <c r="AF12" s="344"/>
      <c r="AG12" s="344"/>
    </row>
    <row r="13" spans="1:36" ht="19.5" x14ac:dyDescent="0.3">
      <c r="A13" s="34"/>
      <c r="B13" s="343"/>
      <c r="C13" s="341" t="s">
        <v>78</v>
      </c>
      <c r="D13" s="333"/>
      <c r="E13" s="341" t="s">
        <v>79</v>
      </c>
      <c r="F13" s="333"/>
      <c r="G13" s="346" t="s">
        <v>359</v>
      </c>
      <c r="H13" s="333"/>
      <c r="I13" s="531">
        <v>2.4300000667572021</v>
      </c>
      <c r="J13" s="531">
        <v>1.809999942779541</v>
      </c>
      <c r="K13" s="531">
        <v>1.3400000333786011</v>
      </c>
      <c r="L13" s="531">
        <v>1.4199999570846558</v>
      </c>
      <c r="M13" s="531">
        <v>3.0299999713897705</v>
      </c>
      <c r="N13" s="531">
        <v>6.2300000190734863</v>
      </c>
      <c r="O13" s="531"/>
      <c r="P13" s="531">
        <v>4.999999888241291E-3</v>
      </c>
      <c r="Q13" s="531">
        <v>4.0000001899898052E-3</v>
      </c>
      <c r="R13" s="531">
        <v>3.0000000260770321E-3</v>
      </c>
      <c r="S13" s="531">
        <v>2.0000000949949026E-3</v>
      </c>
      <c r="T13" s="531">
        <v>4.0000001899898052E-3</v>
      </c>
      <c r="U13" s="532">
        <v>8.0000003799796104E-3</v>
      </c>
      <c r="V13" s="344"/>
      <c r="W13" s="344"/>
      <c r="X13" s="344"/>
      <c r="Y13" s="344"/>
      <c r="Z13" s="344"/>
      <c r="AA13" s="344"/>
      <c r="AB13" s="344"/>
      <c r="AC13" s="344"/>
      <c r="AD13" s="344"/>
      <c r="AE13" s="344"/>
      <c r="AF13" s="344"/>
      <c r="AG13" s="344"/>
    </row>
    <row r="14" spans="1:36" ht="19.5" x14ac:dyDescent="0.3">
      <c r="A14" s="34"/>
      <c r="B14" s="343"/>
      <c r="C14" s="341" t="s">
        <v>78</v>
      </c>
      <c r="D14" s="333"/>
      <c r="E14" s="341" t="s">
        <v>79</v>
      </c>
      <c r="F14" s="333"/>
      <c r="G14" s="346" t="s">
        <v>360</v>
      </c>
      <c r="H14" s="333"/>
      <c r="I14" s="531">
        <v>4.940000057220459</v>
      </c>
      <c r="J14" s="531">
        <v>4.6599998474121094</v>
      </c>
      <c r="K14" s="531">
        <v>4.5</v>
      </c>
      <c r="L14" s="531">
        <v>5.3400001525878906</v>
      </c>
      <c r="M14" s="531">
        <v>7.070000171661377</v>
      </c>
      <c r="N14" s="531">
        <v>7.070000171661377</v>
      </c>
      <c r="O14" s="531"/>
      <c r="P14" s="531">
        <v>1.0999999940395355E-2</v>
      </c>
      <c r="Q14" s="531">
        <v>8.999999612569809E-3</v>
      </c>
      <c r="R14" s="531">
        <v>8.999999612569809E-3</v>
      </c>
      <c r="S14" s="531">
        <v>8.999999612569809E-3</v>
      </c>
      <c r="T14" s="531">
        <v>9.9999997764825821E-3</v>
      </c>
      <c r="U14" s="532">
        <v>8.999999612569809E-3</v>
      </c>
      <c r="V14" s="344"/>
      <c r="W14" s="344"/>
      <c r="X14" s="344"/>
      <c r="Y14" s="344"/>
      <c r="Z14" s="344"/>
      <c r="AA14" s="344"/>
      <c r="AB14" s="344"/>
      <c r="AC14" s="344"/>
      <c r="AD14" s="344"/>
      <c r="AE14" s="344"/>
      <c r="AF14" s="344"/>
      <c r="AG14" s="344"/>
    </row>
    <row r="15" spans="1:36" ht="19.5" x14ac:dyDescent="0.3">
      <c r="A15" s="34"/>
      <c r="B15" s="343"/>
      <c r="C15" s="341" t="s">
        <v>347</v>
      </c>
      <c r="D15" s="333"/>
      <c r="E15" s="341" t="s">
        <v>348</v>
      </c>
      <c r="F15" s="333"/>
      <c r="G15" s="347" t="s">
        <v>361</v>
      </c>
      <c r="H15" s="333"/>
      <c r="I15" s="531">
        <v>102.80999755859375</v>
      </c>
      <c r="J15" s="531">
        <v>100.79000091552734</v>
      </c>
      <c r="K15" s="531">
        <v>88.040000915527344</v>
      </c>
      <c r="L15" s="531">
        <v>159.66999816894531</v>
      </c>
      <c r="M15" s="531">
        <v>157.24000549316406</v>
      </c>
      <c r="N15" s="531">
        <v>177.47000122070313</v>
      </c>
      <c r="O15" s="531"/>
      <c r="P15" s="531">
        <v>0.22699999809265137</v>
      </c>
      <c r="Q15" s="531">
        <v>0.20299999415874481</v>
      </c>
      <c r="R15" s="531">
        <v>0.17700000107288361</v>
      </c>
      <c r="S15" s="531">
        <v>0.2630000114440918</v>
      </c>
      <c r="T15" s="531">
        <v>0.21600000560283661</v>
      </c>
      <c r="U15" s="532">
        <v>0.22100000083446503</v>
      </c>
      <c r="V15" s="344"/>
      <c r="W15" s="344"/>
      <c r="X15" s="344"/>
      <c r="Y15" s="344"/>
      <c r="Z15" s="344"/>
      <c r="AA15" s="344"/>
      <c r="AB15" s="344"/>
      <c r="AC15" s="344"/>
      <c r="AD15" s="344"/>
      <c r="AE15" s="344"/>
      <c r="AF15" s="344"/>
      <c r="AG15" s="344"/>
    </row>
    <row r="16" spans="1:36" ht="19.5" x14ac:dyDescent="0.3">
      <c r="A16" s="34"/>
      <c r="B16" s="343"/>
      <c r="C16" s="341" t="s">
        <v>349</v>
      </c>
      <c r="D16" s="333"/>
      <c r="E16" s="341">
        <v>82.2</v>
      </c>
      <c r="F16" s="333"/>
      <c r="G16" s="347" t="s">
        <v>362</v>
      </c>
      <c r="H16" s="333"/>
      <c r="I16" s="531">
        <v>3.5299999713897705</v>
      </c>
      <c r="J16" s="531">
        <v>2.690000057220459</v>
      </c>
      <c r="K16" s="531">
        <v>2.6700000762939453</v>
      </c>
      <c r="L16" s="531">
        <v>2.7400000095367432</v>
      </c>
      <c r="M16" s="531">
        <v>2.5199999809265137</v>
      </c>
      <c r="N16" s="531">
        <v>1.8999999761581421</v>
      </c>
      <c r="O16" s="531"/>
      <c r="P16" s="531">
        <v>8.0000003799796104E-3</v>
      </c>
      <c r="Q16" s="531">
        <v>4.999999888241291E-3</v>
      </c>
      <c r="R16" s="531">
        <v>4.999999888241291E-3</v>
      </c>
      <c r="S16" s="531">
        <v>4.999999888241291E-3</v>
      </c>
      <c r="T16" s="531">
        <v>3.0000000260770321E-3</v>
      </c>
      <c r="U16" s="532">
        <v>2.0000000949949026E-3</v>
      </c>
      <c r="V16" s="344"/>
      <c r="W16" s="344"/>
      <c r="X16" s="344"/>
      <c r="Y16" s="344"/>
      <c r="Z16" s="344"/>
      <c r="AA16" s="344"/>
      <c r="AB16" s="344"/>
      <c r="AC16" s="344"/>
      <c r="AD16" s="344"/>
      <c r="AE16" s="344"/>
      <c r="AF16" s="344"/>
      <c r="AG16" s="344"/>
    </row>
    <row r="17" spans="1:33" ht="19.5" x14ac:dyDescent="0.3">
      <c r="A17" s="34"/>
      <c r="B17" s="343"/>
      <c r="C17" s="341">
        <v>21</v>
      </c>
      <c r="D17" s="333"/>
      <c r="E17" s="341" t="s">
        <v>140</v>
      </c>
      <c r="F17" s="333"/>
      <c r="G17" s="347" t="s">
        <v>363</v>
      </c>
      <c r="H17" s="333"/>
      <c r="I17" s="533">
        <v>0.25999999046325684</v>
      </c>
      <c r="J17" s="533">
        <v>0.15000000596046448</v>
      </c>
      <c r="K17" s="533">
        <v>0.10000000149011612</v>
      </c>
      <c r="L17" s="533">
        <v>0.11999999731779099</v>
      </c>
      <c r="M17" s="533">
        <v>0.11999999731779099</v>
      </c>
      <c r="N17" s="533">
        <v>9.0000003576278687E-2</v>
      </c>
      <c r="O17" s="531"/>
      <c r="P17" s="531">
        <v>1.0000000474974513E-3</v>
      </c>
      <c r="Q17" s="531">
        <v>0</v>
      </c>
      <c r="R17" s="531">
        <v>0</v>
      </c>
      <c r="S17" s="531">
        <v>0</v>
      </c>
      <c r="T17" s="531">
        <v>0</v>
      </c>
      <c r="U17" s="532">
        <v>0</v>
      </c>
      <c r="V17" s="344"/>
      <c r="W17" s="344"/>
      <c r="X17" s="344"/>
      <c r="Y17" s="344"/>
      <c r="Z17" s="344"/>
      <c r="AA17" s="344"/>
      <c r="AB17" s="344"/>
      <c r="AC17" s="344"/>
      <c r="AD17" s="344"/>
      <c r="AE17" s="344"/>
      <c r="AF17" s="344"/>
      <c r="AG17" s="344"/>
    </row>
    <row r="18" spans="1:33" ht="19.5" x14ac:dyDescent="0.3">
      <c r="A18" s="34"/>
      <c r="B18" s="343"/>
      <c r="C18" s="341">
        <v>19</v>
      </c>
      <c r="D18" s="333"/>
      <c r="E18" s="341">
        <v>86</v>
      </c>
      <c r="F18" s="333"/>
      <c r="G18" s="347" t="s">
        <v>364</v>
      </c>
      <c r="H18" s="333"/>
      <c r="I18" s="533">
        <v>51.509998321533203</v>
      </c>
      <c r="J18" s="533">
        <v>18.129999160766602</v>
      </c>
      <c r="K18" s="533">
        <v>16.549999237060547</v>
      </c>
      <c r="L18" s="533">
        <v>19.209999084472656</v>
      </c>
      <c r="M18" s="533">
        <v>20.170000076293945</v>
      </c>
      <c r="N18" s="533">
        <v>19.850000381469727</v>
      </c>
      <c r="O18" s="531"/>
      <c r="P18" s="531">
        <v>0.11400000005960464</v>
      </c>
      <c r="Q18" s="531">
        <v>3.5999998450279236E-2</v>
      </c>
      <c r="R18" s="531">
        <v>3.2999999821186066E-2</v>
      </c>
      <c r="S18" s="531">
        <v>3.2000001519918442E-2</v>
      </c>
      <c r="T18" s="531">
        <v>2.8000000864267349E-2</v>
      </c>
      <c r="U18" s="532">
        <v>2.500000037252903E-2</v>
      </c>
      <c r="V18" s="344"/>
      <c r="W18" s="344"/>
      <c r="X18" s="344"/>
      <c r="Y18" s="344"/>
      <c r="Z18" s="344"/>
      <c r="AA18" s="344"/>
      <c r="AB18" s="344"/>
      <c r="AC18" s="344"/>
      <c r="AD18" s="344"/>
      <c r="AE18" s="344"/>
      <c r="AF18" s="344"/>
      <c r="AG18" s="344"/>
    </row>
    <row r="19" spans="1:33" ht="19.5" x14ac:dyDescent="0.3">
      <c r="A19" s="34"/>
      <c r="B19" s="343"/>
      <c r="C19" s="341">
        <v>5</v>
      </c>
      <c r="D19" s="333"/>
      <c r="E19" s="341" t="s">
        <v>9</v>
      </c>
      <c r="F19" s="333"/>
      <c r="G19" s="347" t="s">
        <v>365</v>
      </c>
      <c r="H19" s="333"/>
      <c r="I19" s="533">
        <v>23.014312089369007</v>
      </c>
      <c r="J19" s="533">
        <v>26.835709041070629</v>
      </c>
      <c r="K19" s="533">
        <v>33.218569824636688</v>
      </c>
      <c r="L19" s="533">
        <v>34.553914921390245</v>
      </c>
      <c r="M19" s="533">
        <v>38.068338039361258</v>
      </c>
      <c r="N19" s="533">
        <v>49.804363557753021</v>
      </c>
      <c r="O19" s="531"/>
      <c r="P19" s="531">
        <v>5.0720963549852033E-2</v>
      </c>
      <c r="Q19" s="531">
        <v>5.3966849887819149E-2</v>
      </c>
      <c r="R19" s="531">
        <v>6.6719311630794809E-2</v>
      </c>
      <c r="S19" s="531">
        <v>5.6903094751758108E-2</v>
      </c>
      <c r="T19" s="531">
        <v>5.2248568779447821E-2</v>
      </c>
      <c r="U19" s="532">
        <v>6.2064547003834826E-2</v>
      </c>
      <c r="V19" s="344"/>
      <c r="W19" s="344"/>
      <c r="X19" s="344"/>
      <c r="Y19" s="344"/>
      <c r="Z19" s="344"/>
      <c r="AA19" s="344"/>
      <c r="AB19" s="344"/>
      <c r="AC19" s="344"/>
      <c r="AD19" s="344"/>
      <c r="AE19" s="344"/>
      <c r="AF19" s="344"/>
      <c r="AG19" s="344"/>
    </row>
    <row r="20" spans="1:33" ht="19.5" x14ac:dyDescent="0.3">
      <c r="A20" s="34"/>
      <c r="B20" s="343"/>
      <c r="C20" s="341">
        <v>4</v>
      </c>
      <c r="D20" s="333"/>
      <c r="E20" s="341" t="s">
        <v>102</v>
      </c>
      <c r="F20" s="333"/>
      <c r="G20" s="347" t="s">
        <v>366</v>
      </c>
      <c r="H20" s="333"/>
      <c r="I20" s="531">
        <v>7.820000171661377</v>
      </c>
      <c r="J20" s="531">
        <v>5.6700000762939453</v>
      </c>
      <c r="K20" s="531">
        <v>7.059999942779541</v>
      </c>
      <c r="L20" s="531">
        <v>66.910003662109375</v>
      </c>
      <c r="M20" s="531">
        <v>46.060001373291016</v>
      </c>
      <c r="N20" s="531">
        <v>83.779998779296875</v>
      </c>
      <c r="O20" s="531"/>
      <c r="P20" s="531">
        <v>1.7000000923871994E-2</v>
      </c>
      <c r="Q20" s="531">
        <v>1.0999999940395355E-2</v>
      </c>
      <c r="R20" s="531">
        <v>1.4000000432133675E-2</v>
      </c>
      <c r="S20" s="531">
        <v>0.10999999940395355</v>
      </c>
      <c r="T20" s="531">
        <v>6.3000001013278961E-2</v>
      </c>
      <c r="U20" s="532">
        <v>0.10400000214576721</v>
      </c>
      <c r="V20" s="344"/>
      <c r="W20" s="344"/>
      <c r="X20" s="344"/>
      <c r="Y20" s="344"/>
      <c r="Z20" s="344"/>
      <c r="AA20" s="344"/>
      <c r="AB20" s="344"/>
      <c r="AC20" s="344"/>
      <c r="AD20" s="344"/>
      <c r="AE20" s="344"/>
      <c r="AF20" s="344"/>
      <c r="AG20" s="344"/>
    </row>
    <row r="21" spans="1:33" ht="19.5" x14ac:dyDescent="0.3">
      <c r="A21" s="34"/>
      <c r="B21" s="343"/>
      <c r="C21" s="341"/>
      <c r="D21" s="333"/>
      <c r="E21" s="341"/>
      <c r="F21" s="333"/>
      <c r="G21" s="333"/>
      <c r="H21" s="333"/>
      <c r="I21" s="531"/>
      <c r="J21" s="531"/>
      <c r="K21" s="531"/>
      <c r="L21" s="531"/>
      <c r="M21" s="531"/>
      <c r="N21" s="531"/>
      <c r="O21" s="531"/>
      <c r="P21" s="531"/>
      <c r="Q21" s="531"/>
      <c r="R21" s="531"/>
      <c r="S21" s="531"/>
      <c r="T21" s="531"/>
      <c r="U21" s="532"/>
      <c r="V21" s="344"/>
      <c r="W21" s="344"/>
      <c r="X21" s="344"/>
      <c r="Y21" s="344"/>
      <c r="Z21" s="344"/>
      <c r="AA21" s="344"/>
      <c r="AB21" s="344"/>
      <c r="AC21" s="344"/>
      <c r="AD21" s="344"/>
      <c r="AE21" s="344"/>
      <c r="AF21" s="344"/>
      <c r="AG21" s="344"/>
    </row>
    <row r="22" spans="1:33" ht="19.5" x14ac:dyDescent="0.3">
      <c r="A22" s="34"/>
      <c r="B22" s="343"/>
      <c r="C22" s="341"/>
      <c r="D22" s="333"/>
      <c r="E22" s="341"/>
      <c r="F22" s="333"/>
      <c r="G22" s="349" t="s">
        <v>367</v>
      </c>
      <c r="H22" s="333"/>
      <c r="I22" s="531">
        <v>188.49430805532666</v>
      </c>
      <c r="J22" s="531">
        <v>155.06570897073715</v>
      </c>
      <c r="K22" s="531">
        <v>146.41857008838724</v>
      </c>
      <c r="L22" s="531">
        <v>223.05391229133528</v>
      </c>
      <c r="M22" s="531">
        <v>228.21834373011473</v>
      </c>
      <c r="N22" s="531">
        <v>262.41436533039519</v>
      </c>
      <c r="O22" s="531"/>
      <c r="P22" s="531">
        <v>0.41672096195822173</v>
      </c>
      <c r="Q22" s="531">
        <v>0.31096684218764409</v>
      </c>
      <c r="R22" s="531">
        <v>0.29371931205175261</v>
      </c>
      <c r="S22" s="531">
        <v>0.36790310731157433</v>
      </c>
      <c r="T22" s="531">
        <v>0.31324857523910121</v>
      </c>
      <c r="U22" s="532">
        <v>0.32706454829837323</v>
      </c>
      <c r="V22" s="344"/>
      <c r="W22" s="344"/>
      <c r="X22" s="344"/>
      <c r="Y22" s="344"/>
      <c r="Z22" s="344"/>
      <c r="AA22" s="344"/>
      <c r="AB22" s="344"/>
      <c r="AC22" s="344"/>
      <c r="AD22" s="344"/>
      <c r="AE22" s="344"/>
      <c r="AF22" s="344"/>
      <c r="AG22" s="344"/>
    </row>
    <row r="23" spans="1:33" ht="7.5" customHeight="1" x14ac:dyDescent="0.3">
      <c r="A23" s="34"/>
      <c r="B23" s="343"/>
      <c r="C23" s="341"/>
      <c r="D23" s="333"/>
      <c r="E23" s="341"/>
      <c r="F23" s="333"/>
      <c r="G23" s="333"/>
      <c r="H23" s="333"/>
      <c r="I23" s="531"/>
      <c r="J23" s="531"/>
      <c r="K23" s="531"/>
      <c r="L23" s="531"/>
      <c r="M23" s="531"/>
      <c r="N23" s="531"/>
      <c r="O23" s="531"/>
      <c r="P23" s="531"/>
      <c r="Q23" s="531"/>
      <c r="R23" s="531"/>
      <c r="S23" s="531"/>
      <c r="T23" s="531"/>
      <c r="U23" s="532"/>
      <c r="V23" s="344"/>
      <c r="W23" s="344"/>
      <c r="X23" s="344"/>
      <c r="Y23" s="344"/>
      <c r="Z23" s="344"/>
      <c r="AA23" s="344"/>
      <c r="AB23" s="344"/>
      <c r="AC23" s="344"/>
      <c r="AD23" s="344"/>
      <c r="AE23" s="344"/>
      <c r="AF23" s="344"/>
      <c r="AG23" s="344"/>
    </row>
    <row r="24" spans="1:33" ht="19.5" x14ac:dyDescent="0.3">
      <c r="A24" s="34"/>
      <c r="B24" s="343"/>
      <c r="C24" s="341"/>
      <c r="D24" s="333"/>
      <c r="E24" s="341"/>
      <c r="F24" s="333"/>
      <c r="G24" s="342" t="s">
        <v>368</v>
      </c>
      <c r="H24" s="333"/>
      <c r="I24" s="531"/>
      <c r="J24" s="531"/>
      <c r="K24" s="531"/>
      <c r="L24" s="531"/>
      <c r="M24" s="531"/>
      <c r="N24" s="531"/>
      <c r="O24" s="531"/>
      <c r="P24" s="531"/>
      <c r="Q24" s="531"/>
      <c r="R24" s="531"/>
      <c r="S24" s="531"/>
      <c r="T24" s="531"/>
      <c r="U24" s="532"/>
      <c r="V24" s="344"/>
      <c r="W24" s="344"/>
      <c r="X24" s="344"/>
      <c r="Y24" s="344"/>
      <c r="Z24" s="344"/>
      <c r="AA24" s="344"/>
      <c r="AB24" s="344"/>
      <c r="AC24" s="344"/>
      <c r="AD24" s="344"/>
      <c r="AE24" s="344"/>
      <c r="AF24" s="344"/>
      <c r="AG24" s="344"/>
    </row>
    <row r="25" spans="1:33" ht="7.15" customHeight="1" x14ac:dyDescent="0.3">
      <c r="A25" s="34"/>
      <c r="B25" s="343"/>
      <c r="C25" s="341"/>
      <c r="D25" s="333"/>
      <c r="E25" s="341"/>
      <c r="F25" s="333"/>
      <c r="G25" s="333"/>
      <c r="H25" s="333"/>
      <c r="I25" s="531"/>
      <c r="J25" s="531"/>
      <c r="K25" s="531"/>
      <c r="L25" s="531"/>
      <c r="M25" s="531"/>
      <c r="N25" s="531"/>
      <c r="O25" s="531"/>
      <c r="P25" s="531"/>
      <c r="Q25" s="531"/>
      <c r="R25" s="531"/>
      <c r="S25" s="531"/>
      <c r="T25" s="531"/>
      <c r="U25" s="532"/>
      <c r="V25" s="344"/>
      <c r="W25" s="344"/>
      <c r="X25" s="344"/>
      <c r="Y25" s="344"/>
      <c r="Z25" s="344"/>
      <c r="AA25" s="344"/>
      <c r="AB25" s="344"/>
      <c r="AC25" s="344"/>
      <c r="AD25" s="344"/>
      <c r="AE25" s="344"/>
      <c r="AF25" s="344"/>
      <c r="AG25" s="344"/>
    </row>
    <row r="26" spans="1:33" ht="19.5" x14ac:dyDescent="0.3">
      <c r="A26" s="34"/>
      <c r="B26" s="343"/>
      <c r="C26" s="341" t="s">
        <v>350</v>
      </c>
      <c r="D26" s="333"/>
      <c r="E26" s="341">
        <v>99</v>
      </c>
      <c r="F26" s="333"/>
      <c r="G26" s="350" t="s">
        <v>369</v>
      </c>
      <c r="H26" s="333"/>
      <c r="I26" s="531">
        <v>31.590000152587891</v>
      </c>
      <c r="J26" s="531">
        <v>26.610000610351563</v>
      </c>
      <c r="K26" s="531">
        <v>34.970001220703125</v>
      </c>
      <c r="L26" s="531">
        <v>47.029998779296875</v>
      </c>
      <c r="M26" s="531">
        <v>67.889999389648438</v>
      </c>
      <c r="N26" s="531">
        <v>85.120002746582031</v>
      </c>
      <c r="O26" s="531"/>
      <c r="P26" s="531">
        <v>7.0000000298023224E-2</v>
      </c>
      <c r="Q26" s="531">
        <v>5.4000001400709152E-2</v>
      </c>
      <c r="R26" s="531">
        <v>7.0000000298023224E-2</v>
      </c>
      <c r="S26" s="531">
        <v>7.6999999582767487E-2</v>
      </c>
      <c r="T26" s="531">
        <v>9.3000002205371857E-2</v>
      </c>
      <c r="U26" s="532">
        <v>0.10599999874830246</v>
      </c>
      <c r="V26" s="344"/>
      <c r="W26" s="344"/>
      <c r="X26" s="344"/>
      <c r="Y26" s="344"/>
      <c r="Z26" s="344"/>
      <c r="AA26" s="344"/>
      <c r="AB26" s="344"/>
      <c r="AC26" s="344"/>
      <c r="AD26" s="344"/>
      <c r="AE26" s="344"/>
      <c r="AF26" s="344"/>
      <c r="AG26" s="344"/>
    </row>
    <row r="27" spans="1:33" ht="19.5" x14ac:dyDescent="0.3">
      <c r="A27" s="34"/>
      <c r="B27" s="343"/>
      <c r="C27" s="341"/>
      <c r="D27" s="333"/>
      <c r="E27" s="341" t="s">
        <v>80</v>
      </c>
      <c r="F27" s="333"/>
      <c r="G27" s="351" t="s">
        <v>370</v>
      </c>
      <c r="H27" s="333"/>
      <c r="I27" s="531">
        <v>24.620000839233398</v>
      </c>
      <c r="J27" s="531">
        <v>20.729999542236328</v>
      </c>
      <c r="K27" s="531">
        <v>27.25</v>
      </c>
      <c r="L27" s="531">
        <v>36.650001525878906</v>
      </c>
      <c r="M27" s="531">
        <v>52.900001525878906</v>
      </c>
      <c r="N27" s="531">
        <v>66.330001831054688</v>
      </c>
      <c r="O27" s="531"/>
      <c r="P27" s="531">
        <v>5.4000001400709152E-2</v>
      </c>
      <c r="Q27" s="531">
        <v>4.1999999433755875E-2</v>
      </c>
      <c r="R27" s="531">
        <v>5.4999999701976776E-2</v>
      </c>
      <c r="S27" s="531">
        <v>5.9999998658895493E-2</v>
      </c>
      <c r="T27" s="531">
        <v>7.2999998927116394E-2</v>
      </c>
      <c r="U27" s="532">
        <v>8.2999996840953827E-2</v>
      </c>
      <c r="V27" s="344"/>
      <c r="W27" s="344"/>
      <c r="X27" s="344"/>
      <c r="Y27" s="344"/>
      <c r="Z27" s="344"/>
      <c r="AA27" s="344"/>
      <c r="AB27" s="344"/>
      <c r="AC27" s="344"/>
      <c r="AD27" s="344"/>
      <c r="AE27" s="344"/>
      <c r="AF27" s="344"/>
      <c r="AG27" s="344"/>
    </row>
    <row r="28" spans="1:33" ht="19.5" x14ac:dyDescent="0.3">
      <c r="A28" s="34"/>
      <c r="B28" s="343"/>
      <c r="C28" s="352">
        <v>15</v>
      </c>
      <c r="D28" s="353"/>
      <c r="E28" s="341" t="s">
        <v>127</v>
      </c>
      <c r="F28" s="333"/>
      <c r="G28" s="354" t="s">
        <v>371</v>
      </c>
      <c r="H28" s="333"/>
      <c r="I28" s="531">
        <v>0.63999998569488525</v>
      </c>
      <c r="J28" s="531">
        <v>0.82999998331069946</v>
      </c>
      <c r="K28" s="531">
        <v>0.97000002861022949</v>
      </c>
      <c r="L28" s="531">
        <v>0.5899999737739563</v>
      </c>
      <c r="M28" s="531">
        <v>1.0299999713897705</v>
      </c>
      <c r="N28" s="531">
        <v>1.0499999523162842</v>
      </c>
      <c r="O28" s="531"/>
      <c r="P28" s="531">
        <v>1.0000000474974513E-3</v>
      </c>
      <c r="Q28" s="531">
        <v>2.0000000949949026E-3</v>
      </c>
      <c r="R28" s="531">
        <v>2.0000000949949026E-3</v>
      </c>
      <c r="S28" s="531">
        <v>1.0000000474974513E-3</v>
      </c>
      <c r="T28" s="531">
        <v>1.0000000474974513E-3</v>
      </c>
      <c r="U28" s="532">
        <v>1.0000000474974513E-3</v>
      </c>
      <c r="V28" s="344"/>
      <c r="W28" s="344"/>
      <c r="X28" s="344"/>
      <c r="Y28" s="344"/>
      <c r="Z28" s="344"/>
      <c r="AA28" s="344"/>
      <c r="AB28" s="344"/>
      <c r="AC28" s="344"/>
      <c r="AD28" s="344"/>
      <c r="AE28" s="344"/>
      <c r="AF28" s="344"/>
      <c r="AG28" s="344"/>
    </row>
    <row r="29" spans="1:33" ht="19.5" x14ac:dyDescent="0.3">
      <c r="A29" s="34"/>
      <c r="B29" s="343"/>
      <c r="C29" s="352">
        <v>8</v>
      </c>
      <c r="D29" s="353"/>
      <c r="E29" s="341" t="s">
        <v>110</v>
      </c>
      <c r="F29" s="333"/>
      <c r="G29" s="354" t="s">
        <v>372</v>
      </c>
      <c r="H29" s="333"/>
      <c r="I29" s="531">
        <v>0.85000002384185791</v>
      </c>
      <c r="J29" s="531">
        <v>3.630000114440918</v>
      </c>
      <c r="K29" s="531">
        <v>4.630000114440918</v>
      </c>
      <c r="L29" s="531">
        <v>5.630000114440918</v>
      </c>
      <c r="M29" s="531">
        <v>9.2299995422363281</v>
      </c>
      <c r="N29" s="531">
        <v>9.3000001907348633</v>
      </c>
      <c r="O29" s="531"/>
      <c r="P29" s="531">
        <v>2.0000000949949026E-3</v>
      </c>
      <c r="Q29" s="531">
        <v>7.0000002160668373E-3</v>
      </c>
      <c r="R29" s="531">
        <v>8.999999612569809E-3</v>
      </c>
      <c r="S29" s="531">
        <v>8.999999612569809E-3</v>
      </c>
      <c r="T29" s="531">
        <v>1.3000000268220901E-2</v>
      </c>
      <c r="U29" s="532">
        <v>1.2000000104308128E-2</v>
      </c>
      <c r="V29" s="344"/>
      <c r="W29" s="344"/>
      <c r="X29" s="344"/>
      <c r="Y29" s="344"/>
      <c r="Z29" s="344"/>
      <c r="AA29" s="344"/>
      <c r="AB29" s="344"/>
      <c r="AC29" s="344"/>
      <c r="AD29" s="344"/>
      <c r="AE29" s="344"/>
      <c r="AF29" s="344"/>
      <c r="AG29" s="344"/>
    </row>
    <row r="30" spans="1:33" ht="19.5" x14ac:dyDescent="0.3">
      <c r="A30" s="34"/>
      <c r="B30" s="343"/>
      <c r="C30" s="352">
        <v>7.3</v>
      </c>
      <c r="D30" s="353"/>
      <c r="E30" s="341" t="s">
        <v>108</v>
      </c>
      <c r="F30" s="333"/>
      <c r="G30" s="354" t="s">
        <v>373</v>
      </c>
      <c r="H30" s="333"/>
      <c r="I30" s="531">
        <v>3.9999999105930328E-2</v>
      </c>
      <c r="J30" s="531">
        <v>0.10000000149011612</v>
      </c>
      <c r="K30" s="531">
        <v>0.37000000476837158</v>
      </c>
      <c r="L30" s="531">
        <v>0.27000001072883606</v>
      </c>
      <c r="M30" s="531">
        <v>0.54000002145767212</v>
      </c>
      <c r="N30" s="531">
        <v>0.94999998807907104</v>
      </c>
      <c r="O30" s="531"/>
      <c r="P30" s="531">
        <v>0</v>
      </c>
      <c r="Q30" s="531">
        <v>0</v>
      </c>
      <c r="R30" s="531">
        <v>1.0000000474974513E-3</v>
      </c>
      <c r="S30" s="531">
        <v>0</v>
      </c>
      <c r="T30" s="531">
        <v>1.0000000474974513E-3</v>
      </c>
      <c r="U30" s="532">
        <v>1.0000000474974513E-3</v>
      </c>
      <c r="V30" s="344"/>
      <c r="W30" s="344"/>
      <c r="X30" s="344"/>
      <c r="Y30" s="344"/>
      <c r="Z30" s="344"/>
      <c r="AA30" s="344"/>
      <c r="AB30" s="344"/>
      <c r="AC30" s="344"/>
      <c r="AD30" s="344"/>
      <c r="AE30" s="344"/>
      <c r="AF30" s="344"/>
      <c r="AG30" s="344"/>
    </row>
    <row r="31" spans="1:33" ht="19.5" x14ac:dyDescent="0.3">
      <c r="A31" s="34"/>
      <c r="B31" s="343"/>
      <c r="C31" s="352">
        <v>12</v>
      </c>
      <c r="D31" s="353"/>
      <c r="E31" s="341" t="s">
        <v>351</v>
      </c>
      <c r="F31" s="333"/>
      <c r="G31" s="354" t="s">
        <v>374</v>
      </c>
      <c r="H31" s="333"/>
      <c r="I31" s="531">
        <v>0</v>
      </c>
      <c r="J31" s="531">
        <v>0</v>
      </c>
      <c r="K31" s="531">
        <v>0</v>
      </c>
      <c r="L31" s="531">
        <v>0</v>
      </c>
      <c r="M31" s="531">
        <v>0</v>
      </c>
      <c r="N31" s="531">
        <v>0</v>
      </c>
      <c r="O31" s="531"/>
      <c r="P31" s="531">
        <v>0</v>
      </c>
      <c r="Q31" s="531">
        <v>0</v>
      </c>
      <c r="R31" s="531">
        <v>0</v>
      </c>
      <c r="S31" s="531">
        <v>0</v>
      </c>
      <c r="T31" s="531">
        <v>0</v>
      </c>
      <c r="U31" s="532">
        <v>0</v>
      </c>
      <c r="V31" s="344"/>
      <c r="W31" s="344"/>
      <c r="X31" s="344"/>
      <c r="Y31" s="344"/>
      <c r="Z31" s="344"/>
      <c r="AA31" s="344"/>
      <c r="AB31" s="344"/>
      <c r="AC31" s="344"/>
      <c r="AD31" s="344"/>
      <c r="AE31" s="344"/>
      <c r="AF31" s="344"/>
      <c r="AG31" s="344"/>
    </row>
    <row r="32" spans="1:33" ht="19.5" x14ac:dyDescent="0.3">
      <c r="A32" s="34"/>
      <c r="B32" s="343"/>
      <c r="C32" s="352">
        <v>9</v>
      </c>
      <c r="D32" s="353"/>
      <c r="E32" s="341" t="s">
        <v>112</v>
      </c>
      <c r="F32" s="333"/>
      <c r="G32" s="354" t="s">
        <v>375</v>
      </c>
      <c r="H32" s="333"/>
      <c r="I32" s="531">
        <v>0</v>
      </c>
      <c r="J32" s="531">
        <v>0</v>
      </c>
      <c r="K32" s="531">
        <v>0</v>
      </c>
      <c r="L32" s="531">
        <v>0</v>
      </c>
      <c r="M32" s="531">
        <v>0</v>
      </c>
      <c r="N32" s="531">
        <v>0</v>
      </c>
      <c r="O32" s="531"/>
      <c r="P32" s="531">
        <v>0</v>
      </c>
      <c r="Q32" s="531">
        <v>0</v>
      </c>
      <c r="R32" s="531">
        <v>0</v>
      </c>
      <c r="S32" s="531">
        <v>0</v>
      </c>
      <c r="T32" s="531">
        <v>0</v>
      </c>
      <c r="U32" s="532">
        <v>0</v>
      </c>
      <c r="V32" s="344"/>
      <c r="W32" s="344"/>
      <c r="X32" s="344"/>
      <c r="Y32" s="344"/>
      <c r="Z32" s="344"/>
      <c r="AA32" s="344"/>
      <c r="AB32" s="344"/>
      <c r="AC32" s="344"/>
      <c r="AD32" s="344"/>
      <c r="AE32" s="344"/>
      <c r="AF32" s="344"/>
      <c r="AG32" s="344"/>
    </row>
    <row r="33" spans="1:33" ht="19.5" x14ac:dyDescent="0.3">
      <c r="A33" s="34"/>
      <c r="B33" s="343"/>
      <c r="C33" s="352"/>
      <c r="D33" s="353"/>
      <c r="E33" s="352" t="s">
        <v>80</v>
      </c>
      <c r="F33" s="333"/>
      <c r="G33" s="354" t="s">
        <v>376</v>
      </c>
      <c r="H33" s="333"/>
      <c r="I33" s="531">
        <v>23.090000830590725</v>
      </c>
      <c r="J33" s="531">
        <v>16.169999442994595</v>
      </c>
      <c r="K33" s="531">
        <v>21.279999852180481</v>
      </c>
      <c r="L33" s="531">
        <v>30.160001426935196</v>
      </c>
      <c r="M33" s="531">
        <v>42.100001990795135</v>
      </c>
      <c r="N33" s="531">
        <v>55.030001699924469</v>
      </c>
      <c r="O33" s="531"/>
      <c r="P33" s="531">
        <v>5.1000001258216798E-2</v>
      </c>
      <c r="Q33" s="531">
        <v>3.2999999122694135E-2</v>
      </c>
      <c r="R33" s="531">
        <v>4.2999999946914613E-2</v>
      </c>
      <c r="S33" s="531">
        <v>4.9999998998828232E-2</v>
      </c>
      <c r="T33" s="531">
        <v>5.799999856390059E-2</v>
      </c>
      <c r="U33" s="532">
        <v>6.8999996641650796E-2</v>
      </c>
      <c r="V33" s="344"/>
      <c r="W33" s="344"/>
      <c r="X33" s="344"/>
      <c r="Y33" s="344"/>
      <c r="Z33" s="344"/>
      <c r="AA33" s="344"/>
      <c r="AB33" s="344"/>
      <c r="AC33" s="344"/>
      <c r="AD33" s="344"/>
      <c r="AE33" s="344"/>
      <c r="AF33" s="344"/>
      <c r="AG33" s="344"/>
    </row>
    <row r="34" spans="1:33" ht="7.5" customHeight="1" x14ac:dyDescent="0.3">
      <c r="A34" s="34"/>
      <c r="B34" s="343"/>
      <c r="C34" s="352"/>
      <c r="D34" s="353"/>
      <c r="E34" s="352"/>
      <c r="F34" s="333"/>
      <c r="G34" s="351"/>
      <c r="H34" s="333"/>
      <c r="I34" s="531"/>
      <c r="J34" s="531"/>
      <c r="K34" s="531"/>
      <c r="L34" s="531"/>
      <c r="M34" s="531"/>
      <c r="N34" s="531"/>
      <c r="O34" s="531"/>
      <c r="P34" s="531"/>
      <c r="Q34" s="531"/>
      <c r="R34" s="531"/>
      <c r="S34" s="531"/>
      <c r="T34" s="531"/>
      <c r="U34" s="532"/>
      <c r="V34" s="344"/>
      <c r="W34" s="344"/>
      <c r="X34" s="344"/>
      <c r="Y34" s="344"/>
      <c r="Z34" s="344"/>
      <c r="AA34" s="344"/>
      <c r="AB34" s="344"/>
      <c r="AC34" s="344"/>
      <c r="AD34" s="344"/>
      <c r="AE34" s="344"/>
      <c r="AF34" s="344"/>
      <c r="AG34" s="344"/>
    </row>
    <row r="35" spans="1:33" ht="19.5" x14ac:dyDescent="0.3">
      <c r="A35" s="34"/>
      <c r="B35" s="343"/>
      <c r="C35" s="352"/>
      <c r="D35" s="353"/>
      <c r="E35" s="352" t="s">
        <v>80</v>
      </c>
      <c r="F35" s="333"/>
      <c r="G35" s="351" t="s">
        <v>377</v>
      </c>
      <c r="H35" s="333"/>
      <c r="I35" s="531">
        <v>6.9699997901916504</v>
      </c>
      <c r="J35" s="531">
        <v>5.869999885559082</v>
      </c>
      <c r="K35" s="531">
        <v>7.7199997901916504</v>
      </c>
      <c r="L35" s="531">
        <v>10.380000114440918</v>
      </c>
      <c r="M35" s="531">
        <v>14.989999771118164</v>
      </c>
      <c r="N35" s="531">
        <v>18.790000915527344</v>
      </c>
      <c r="O35" s="531"/>
      <c r="P35" s="531">
        <v>1.4999999664723873E-2</v>
      </c>
      <c r="Q35" s="531">
        <v>1.2000000104308128E-2</v>
      </c>
      <c r="R35" s="531">
        <v>1.6000000759959221E-2</v>
      </c>
      <c r="S35" s="531">
        <v>1.7000000923871994E-2</v>
      </c>
      <c r="T35" s="531">
        <v>2.0999999716877937E-2</v>
      </c>
      <c r="U35" s="532">
        <v>2.3000000044703484E-2</v>
      </c>
      <c r="V35" s="344"/>
      <c r="W35" s="344"/>
      <c r="X35" s="344"/>
      <c r="Y35" s="344"/>
      <c r="Z35" s="344"/>
      <c r="AA35" s="344"/>
      <c r="AB35" s="344"/>
      <c r="AC35" s="344"/>
      <c r="AD35" s="344"/>
      <c r="AE35" s="344"/>
      <c r="AF35" s="344"/>
      <c r="AG35" s="344"/>
    </row>
    <row r="36" spans="1:33" ht="19.5" x14ac:dyDescent="0.3">
      <c r="A36" s="34"/>
      <c r="B36" s="343"/>
      <c r="C36" s="352">
        <v>15</v>
      </c>
      <c r="D36" s="353"/>
      <c r="E36" s="341" t="s">
        <v>127</v>
      </c>
      <c r="F36" s="333"/>
      <c r="G36" s="354" t="s">
        <v>371</v>
      </c>
      <c r="H36" s="333"/>
      <c r="I36" s="531">
        <v>0.18000000715255737</v>
      </c>
      <c r="J36" s="531">
        <v>0.23000000417232513</v>
      </c>
      <c r="K36" s="531">
        <v>0.27000001072883606</v>
      </c>
      <c r="L36" s="531">
        <v>0.17000000178813934</v>
      </c>
      <c r="M36" s="531">
        <v>0.28999999165534973</v>
      </c>
      <c r="N36" s="531">
        <v>0.30000001192092896</v>
      </c>
      <c r="O36" s="531"/>
      <c r="P36" s="531">
        <v>0</v>
      </c>
      <c r="Q36" s="531">
        <v>0</v>
      </c>
      <c r="R36" s="531">
        <v>1.0000000474974513E-3</v>
      </c>
      <c r="S36" s="531">
        <v>0</v>
      </c>
      <c r="T36" s="531">
        <v>0</v>
      </c>
      <c r="U36" s="532">
        <v>0</v>
      </c>
      <c r="V36" s="344"/>
      <c r="W36" s="344"/>
      <c r="X36" s="344"/>
      <c r="Y36" s="344"/>
      <c r="Z36" s="344"/>
      <c r="AA36" s="344"/>
      <c r="AB36" s="344"/>
      <c r="AC36" s="344"/>
      <c r="AD36" s="344"/>
      <c r="AE36" s="344"/>
      <c r="AF36" s="344"/>
      <c r="AG36" s="344"/>
    </row>
    <row r="37" spans="1:33" ht="19.5" x14ac:dyDescent="0.3">
      <c r="A37" s="34"/>
      <c r="B37" s="343"/>
      <c r="C37" s="341">
        <v>8</v>
      </c>
      <c r="D37" s="333"/>
      <c r="E37" s="341" t="s">
        <v>110</v>
      </c>
      <c r="F37" s="333"/>
      <c r="G37" s="354" t="s">
        <v>372</v>
      </c>
      <c r="H37" s="333"/>
      <c r="I37" s="531">
        <v>0.23999999463558197</v>
      </c>
      <c r="J37" s="531">
        <v>1.0299999713897705</v>
      </c>
      <c r="K37" s="531">
        <v>1.309999942779541</v>
      </c>
      <c r="L37" s="531">
        <v>1.6000000238418579</v>
      </c>
      <c r="M37" s="531">
        <v>2.6099998950958252</v>
      </c>
      <c r="N37" s="531">
        <v>2.630000114440918</v>
      </c>
      <c r="O37" s="531"/>
      <c r="P37" s="531">
        <v>1.0000000474974513E-3</v>
      </c>
      <c r="Q37" s="531">
        <v>2.0000000949949026E-3</v>
      </c>
      <c r="R37" s="531">
        <v>3.0000000260770321E-3</v>
      </c>
      <c r="S37" s="531">
        <v>3.0000000260770321E-3</v>
      </c>
      <c r="T37" s="531">
        <v>4.0000001899898052E-3</v>
      </c>
      <c r="U37" s="532">
        <v>3.0000000260770321E-3</v>
      </c>
      <c r="V37" s="344"/>
      <c r="W37" s="344"/>
      <c r="X37" s="344"/>
      <c r="Y37" s="344"/>
      <c r="Z37" s="344"/>
      <c r="AA37" s="344"/>
      <c r="AB37" s="344"/>
      <c r="AC37" s="344"/>
      <c r="AD37" s="344"/>
      <c r="AE37" s="344"/>
      <c r="AF37" s="344"/>
      <c r="AG37" s="344"/>
    </row>
    <row r="38" spans="1:33" ht="19.5" x14ac:dyDescent="0.3">
      <c r="A38" s="34"/>
      <c r="B38" s="343"/>
      <c r="C38" s="341">
        <v>7.3</v>
      </c>
      <c r="D38" s="333"/>
      <c r="E38" s="341" t="s">
        <v>108</v>
      </c>
      <c r="F38" s="333"/>
      <c r="G38" s="354" t="s">
        <v>373</v>
      </c>
      <c r="H38" s="333"/>
      <c r="I38" s="531">
        <v>9.9999997764825821E-3</v>
      </c>
      <c r="J38" s="531">
        <v>2.9999999329447746E-2</v>
      </c>
      <c r="K38" s="531">
        <v>0.10000000149011612</v>
      </c>
      <c r="L38" s="531">
        <v>7.9999998211860657E-2</v>
      </c>
      <c r="M38" s="531">
        <v>0.15000000596046448</v>
      </c>
      <c r="N38" s="531">
        <v>0.27000001072883606</v>
      </c>
      <c r="O38" s="531"/>
      <c r="P38" s="531">
        <v>0</v>
      </c>
      <c r="Q38" s="531">
        <v>0</v>
      </c>
      <c r="R38" s="531">
        <v>0</v>
      </c>
      <c r="S38" s="531">
        <v>0</v>
      </c>
      <c r="T38" s="531">
        <v>0</v>
      </c>
      <c r="U38" s="532">
        <v>0</v>
      </c>
      <c r="V38" s="344"/>
      <c r="W38" s="344"/>
      <c r="X38" s="344"/>
      <c r="Y38" s="344"/>
      <c r="Z38" s="344"/>
      <c r="AA38" s="344"/>
      <c r="AB38" s="344"/>
      <c r="AC38" s="344"/>
      <c r="AD38" s="344"/>
      <c r="AE38" s="344"/>
      <c r="AF38" s="344"/>
      <c r="AG38" s="344"/>
    </row>
    <row r="39" spans="1:33" ht="19.5" x14ac:dyDescent="0.3">
      <c r="A39" s="34"/>
      <c r="B39" s="343"/>
      <c r="C39" s="341">
        <v>12</v>
      </c>
      <c r="D39" s="333"/>
      <c r="E39" s="341" t="s">
        <v>351</v>
      </c>
      <c r="F39" s="333"/>
      <c r="G39" s="354" t="s">
        <v>374</v>
      </c>
      <c r="H39" s="333"/>
      <c r="I39" s="531">
        <v>0</v>
      </c>
      <c r="J39" s="531">
        <v>0</v>
      </c>
      <c r="K39" s="531">
        <v>0</v>
      </c>
      <c r="L39" s="531">
        <v>0</v>
      </c>
      <c r="M39" s="531">
        <v>0</v>
      </c>
      <c r="N39" s="531">
        <v>0</v>
      </c>
      <c r="O39" s="531"/>
      <c r="P39" s="531">
        <v>0</v>
      </c>
      <c r="Q39" s="531">
        <v>0</v>
      </c>
      <c r="R39" s="531">
        <v>0</v>
      </c>
      <c r="S39" s="531">
        <v>0</v>
      </c>
      <c r="T39" s="531">
        <v>0</v>
      </c>
      <c r="U39" s="532">
        <v>0</v>
      </c>
      <c r="V39" s="344"/>
      <c r="W39" s="344"/>
      <c r="X39" s="344"/>
      <c r="Y39" s="344"/>
      <c r="Z39" s="344"/>
      <c r="AA39" s="344"/>
      <c r="AB39" s="344"/>
      <c r="AC39" s="344"/>
      <c r="AD39" s="344"/>
      <c r="AE39" s="344"/>
      <c r="AF39" s="344"/>
      <c r="AG39" s="344"/>
    </row>
    <row r="40" spans="1:33" ht="19.5" x14ac:dyDescent="0.3">
      <c r="A40" s="34"/>
      <c r="B40" s="343"/>
      <c r="C40" s="341">
        <v>9</v>
      </c>
      <c r="D40" s="333"/>
      <c r="E40" s="341" t="s">
        <v>112</v>
      </c>
      <c r="F40" s="333"/>
      <c r="G40" s="354" t="s">
        <v>375</v>
      </c>
      <c r="H40" s="333"/>
      <c r="I40" s="531">
        <v>0</v>
      </c>
      <c r="J40" s="531">
        <v>0</v>
      </c>
      <c r="K40" s="531">
        <v>0</v>
      </c>
      <c r="L40" s="531">
        <v>0</v>
      </c>
      <c r="M40" s="531">
        <v>0</v>
      </c>
      <c r="N40" s="531">
        <v>0</v>
      </c>
      <c r="O40" s="531"/>
      <c r="P40" s="531">
        <v>0</v>
      </c>
      <c r="Q40" s="531">
        <v>0</v>
      </c>
      <c r="R40" s="531">
        <v>0</v>
      </c>
      <c r="S40" s="531">
        <v>0</v>
      </c>
      <c r="T40" s="531">
        <v>0</v>
      </c>
      <c r="U40" s="532">
        <v>0</v>
      </c>
      <c r="V40" s="344"/>
      <c r="W40" s="344"/>
      <c r="X40" s="344"/>
      <c r="Y40" s="344"/>
      <c r="Z40" s="344"/>
      <c r="AA40" s="344"/>
      <c r="AB40" s="344"/>
      <c r="AC40" s="344"/>
      <c r="AD40" s="344"/>
      <c r="AE40" s="344"/>
      <c r="AF40" s="344"/>
      <c r="AG40" s="344"/>
    </row>
    <row r="41" spans="1:33" ht="19.5" x14ac:dyDescent="0.3">
      <c r="A41" s="34"/>
      <c r="B41" s="343"/>
      <c r="C41" s="341"/>
      <c r="D41" s="333"/>
      <c r="E41" s="341" t="s">
        <v>80</v>
      </c>
      <c r="F41" s="333"/>
      <c r="G41" s="354" t="s">
        <v>376</v>
      </c>
      <c r="H41" s="333"/>
      <c r="I41" s="531">
        <v>6.5399997886270285</v>
      </c>
      <c r="J41" s="531">
        <v>4.5799999106675386</v>
      </c>
      <c r="K41" s="531">
        <v>6.0399998351931572</v>
      </c>
      <c r="L41" s="531">
        <v>8.5300000905990601</v>
      </c>
      <c r="M41" s="531">
        <v>11.939999878406525</v>
      </c>
      <c r="N41" s="531">
        <v>15.590000778436661</v>
      </c>
      <c r="O41" s="531"/>
      <c r="P41" s="531">
        <v>1.3999999617226422E-2</v>
      </c>
      <c r="Q41" s="531">
        <v>1.0000000009313226E-2</v>
      </c>
      <c r="R41" s="531">
        <v>1.2000000686384737E-2</v>
      </c>
      <c r="S41" s="531">
        <v>1.4000000897794962E-2</v>
      </c>
      <c r="T41" s="531">
        <v>1.6999999526888132E-2</v>
      </c>
      <c r="U41" s="532">
        <v>2.0000000018626451E-2</v>
      </c>
      <c r="V41" s="344"/>
      <c r="W41" s="344"/>
      <c r="X41" s="344"/>
      <c r="Y41" s="344"/>
      <c r="Z41" s="344"/>
      <c r="AA41" s="344"/>
      <c r="AB41" s="344"/>
      <c r="AC41" s="344"/>
      <c r="AD41" s="344"/>
      <c r="AE41" s="344"/>
      <c r="AF41" s="344"/>
      <c r="AG41" s="344"/>
    </row>
    <row r="42" spans="1:33" ht="7.5" customHeight="1" x14ac:dyDescent="0.3">
      <c r="A42" s="34"/>
      <c r="B42" s="343"/>
      <c r="C42" s="341"/>
      <c r="D42" s="333"/>
      <c r="E42" s="341"/>
      <c r="F42" s="333"/>
      <c r="G42" s="333"/>
      <c r="H42" s="333"/>
      <c r="I42" s="531"/>
      <c r="J42" s="531"/>
      <c r="K42" s="531"/>
      <c r="L42" s="531"/>
      <c r="M42" s="531"/>
      <c r="N42" s="531"/>
      <c r="O42" s="531"/>
      <c r="P42" s="531"/>
      <c r="Q42" s="531"/>
      <c r="R42" s="531"/>
      <c r="S42" s="531"/>
      <c r="T42" s="531"/>
      <c r="U42" s="532"/>
      <c r="V42" s="344"/>
      <c r="W42" s="344"/>
      <c r="X42" s="344"/>
      <c r="Y42" s="344"/>
      <c r="Z42" s="344"/>
      <c r="AA42" s="344"/>
      <c r="AB42" s="344"/>
      <c r="AC42" s="344"/>
      <c r="AD42" s="344"/>
      <c r="AE42" s="344"/>
      <c r="AF42" s="344"/>
      <c r="AG42" s="344"/>
    </row>
    <row r="43" spans="1:33" ht="19.5" x14ac:dyDescent="0.3">
      <c r="A43" s="34"/>
      <c r="B43" s="343"/>
      <c r="C43" s="341"/>
      <c r="D43" s="333"/>
      <c r="E43" s="341" t="s">
        <v>352</v>
      </c>
      <c r="F43" s="333"/>
      <c r="G43" s="350" t="s">
        <v>378</v>
      </c>
      <c r="H43" s="333"/>
      <c r="I43" s="531">
        <v>162.47999572753906</v>
      </c>
      <c r="J43" s="531">
        <v>89.099998474121094</v>
      </c>
      <c r="K43" s="531">
        <v>112.31999969482422</v>
      </c>
      <c r="L43" s="531">
        <v>48.259998321533203</v>
      </c>
      <c r="M43" s="531">
        <v>73.010002136230469</v>
      </c>
      <c r="N43" s="531">
        <v>26.540000915527344</v>
      </c>
      <c r="O43" s="531"/>
      <c r="P43" s="531">
        <v>0.3580000102519989</v>
      </c>
      <c r="Q43" s="531">
        <v>0.17900000512599945</v>
      </c>
      <c r="R43" s="531">
        <v>0.22599999606609344</v>
      </c>
      <c r="S43" s="531">
        <v>7.9000003635883331E-2</v>
      </c>
      <c r="T43" s="531">
        <v>0.10000000149011612</v>
      </c>
      <c r="U43" s="532">
        <v>3.2999999821186066E-2</v>
      </c>
      <c r="V43" s="344"/>
      <c r="W43" s="344"/>
      <c r="X43" s="344"/>
      <c r="Y43" s="344"/>
      <c r="Z43" s="344"/>
      <c r="AA43" s="344"/>
      <c r="AB43" s="344"/>
      <c r="AC43" s="344"/>
      <c r="AD43" s="344"/>
      <c r="AE43" s="344"/>
      <c r="AF43" s="344"/>
      <c r="AG43" s="344"/>
    </row>
    <row r="44" spans="1:33" ht="7.5" customHeight="1" x14ac:dyDescent="0.3">
      <c r="A44" s="34"/>
      <c r="B44" s="343"/>
      <c r="C44" s="341"/>
      <c r="D44" s="333"/>
      <c r="E44" s="341"/>
      <c r="F44" s="333"/>
      <c r="G44" s="333"/>
      <c r="H44" s="333"/>
      <c r="I44" s="531"/>
      <c r="J44" s="531"/>
      <c r="K44" s="531"/>
      <c r="L44" s="531"/>
      <c r="M44" s="531"/>
      <c r="N44" s="531"/>
      <c r="O44" s="531"/>
      <c r="P44" s="531"/>
      <c r="Q44" s="531"/>
      <c r="R44" s="531"/>
      <c r="S44" s="531"/>
      <c r="T44" s="531"/>
      <c r="U44" s="532"/>
      <c r="V44" s="344"/>
      <c r="W44" s="344"/>
      <c r="X44" s="344"/>
      <c r="Y44" s="344"/>
      <c r="Z44" s="344"/>
      <c r="AA44" s="344"/>
      <c r="AB44" s="344"/>
      <c r="AC44" s="344"/>
      <c r="AD44" s="344"/>
      <c r="AE44" s="344"/>
      <c r="AF44" s="344"/>
      <c r="AG44" s="344"/>
    </row>
    <row r="45" spans="1:33" ht="19.5" x14ac:dyDescent="0.3">
      <c r="A45" s="34"/>
      <c r="B45" s="343"/>
      <c r="C45" s="341"/>
      <c r="D45" s="333"/>
      <c r="E45" s="341" t="s">
        <v>80</v>
      </c>
      <c r="F45" s="333"/>
      <c r="G45" s="351" t="s">
        <v>371</v>
      </c>
      <c r="H45" s="333"/>
      <c r="I45" s="531">
        <v>7.9999998211860657E-2</v>
      </c>
      <c r="J45" s="531">
        <v>3.9999999105930328E-2</v>
      </c>
      <c r="K45" s="531">
        <v>0</v>
      </c>
      <c r="L45" s="531">
        <v>9.9999997764825821E-3</v>
      </c>
      <c r="M45" s="531">
        <v>0</v>
      </c>
      <c r="N45" s="531">
        <v>0</v>
      </c>
      <c r="O45" s="531"/>
      <c r="P45" s="531">
        <v>0</v>
      </c>
      <c r="Q45" s="531">
        <v>0</v>
      </c>
      <c r="R45" s="531">
        <v>0</v>
      </c>
      <c r="S45" s="531">
        <v>0</v>
      </c>
      <c r="T45" s="531">
        <v>0</v>
      </c>
      <c r="U45" s="532">
        <v>0</v>
      </c>
      <c r="V45" s="344"/>
      <c r="W45" s="344"/>
      <c r="X45" s="344"/>
      <c r="Y45" s="344"/>
      <c r="Z45" s="344"/>
      <c r="AA45" s="344"/>
      <c r="AB45" s="344"/>
      <c r="AC45" s="344"/>
      <c r="AD45" s="344"/>
      <c r="AE45" s="344"/>
      <c r="AF45" s="344"/>
      <c r="AG45" s="344"/>
    </row>
    <row r="46" spans="1:33" ht="19.5" x14ac:dyDescent="0.3">
      <c r="A46" s="34"/>
      <c r="B46" s="343"/>
      <c r="C46" s="341"/>
      <c r="D46" s="333"/>
      <c r="E46" s="341" t="s">
        <v>80</v>
      </c>
      <c r="F46" s="333"/>
      <c r="G46" s="351" t="s">
        <v>372</v>
      </c>
      <c r="H46" s="333"/>
      <c r="I46" s="531">
        <v>5.9999998658895493E-2</v>
      </c>
      <c r="J46" s="531">
        <v>5.9999998658895493E-2</v>
      </c>
      <c r="K46" s="531">
        <v>9.0000003576278687E-2</v>
      </c>
      <c r="L46" s="531">
        <v>7.9999998211860657E-2</v>
      </c>
      <c r="M46" s="531">
        <v>0</v>
      </c>
      <c r="N46" s="531">
        <v>0</v>
      </c>
      <c r="O46" s="531"/>
      <c r="P46" s="531">
        <v>0</v>
      </c>
      <c r="Q46" s="531">
        <v>0</v>
      </c>
      <c r="R46" s="531">
        <v>0</v>
      </c>
      <c r="S46" s="531">
        <v>0</v>
      </c>
      <c r="T46" s="531">
        <v>0</v>
      </c>
      <c r="U46" s="532">
        <v>0</v>
      </c>
      <c r="V46" s="344"/>
      <c r="W46" s="344"/>
      <c r="X46" s="344"/>
      <c r="Y46" s="344"/>
      <c r="Z46" s="344"/>
      <c r="AA46" s="344"/>
      <c r="AB46" s="344"/>
      <c r="AC46" s="344"/>
      <c r="AD46" s="344"/>
      <c r="AE46" s="344"/>
      <c r="AF46" s="344"/>
      <c r="AG46" s="344"/>
    </row>
    <row r="47" spans="1:33" ht="19.5" x14ac:dyDescent="0.3">
      <c r="A47" s="34"/>
      <c r="B47" s="343"/>
      <c r="C47" s="341"/>
      <c r="D47" s="333"/>
      <c r="E47" s="341" t="s">
        <v>80</v>
      </c>
      <c r="F47" s="333"/>
      <c r="G47" s="351" t="s">
        <v>373</v>
      </c>
      <c r="H47" s="333"/>
      <c r="I47" s="531">
        <v>0.97000002861022949</v>
      </c>
      <c r="J47" s="531">
        <v>0.2199999988079071</v>
      </c>
      <c r="K47" s="531">
        <v>5.9999998658895493E-2</v>
      </c>
      <c r="L47" s="531">
        <v>0</v>
      </c>
      <c r="M47" s="531">
        <v>0</v>
      </c>
      <c r="N47" s="531">
        <v>0</v>
      </c>
      <c r="O47" s="531"/>
      <c r="P47" s="531">
        <v>2.0000000949949026E-3</v>
      </c>
      <c r="Q47" s="531">
        <v>0</v>
      </c>
      <c r="R47" s="531">
        <v>0</v>
      </c>
      <c r="S47" s="531">
        <v>0</v>
      </c>
      <c r="T47" s="531">
        <v>0</v>
      </c>
      <c r="U47" s="532">
        <v>0</v>
      </c>
      <c r="V47" s="344"/>
      <c r="W47" s="344"/>
      <c r="X47" s="344"/>
      <c r="Y47" s="344"/>
      <c r="Z47" s="344"/>
      <c r="AA47" s="344"/>
      <c r="AB47" s="344"/>
      <c r="AC47" s="344"/>
      <c r="AD47" s="344"/>
      <c r="AE47" s="344"/>
      <c r="AF47" s="344"/>
      <c r="AG47" s="344"/>
    </row>
    <row r="48" spans="1:33" ht="19.5" x14ac:dyDescent="0.3">
      <c r="A48" s="34"/>
      <c r="B48" s="343"/>
      <c r="C48" s="341"/>
      <c r="D48" s="333"/>
      <c r="E48" s="341" t="s">
        <v>80</v>
      </c>
      <c r="F48" s="333"/>
      <c r="G48" s="351" t="s">
        <v>376</v>
      </c>
      <c r="H48" s="333"/>
      <c r="I48" s="531">
        <v>161.36999570205808</v>
      </c>
      <c r="J48" s="531">
        <v>88.779998477548361</v>
      </c>
      <c r="K48" s="531">
        <v>112.16999969258904</v>
      </c>
      <c r="L48" s="531">
        <v>48.16999832354486</v>
      </c>
      <c r="M48" s="531">
        <v>73.010002136230469</v>
      </c>
      <c r="N48" s="531">
        <v>26.540000915527344</v>
      </c>
      <c r="O48" s="531"/>
      <c r="P48" s="531">
        <v>0.356000010157004</v>
      </c>
      <c r="Q48" s="531">
        <v>0.17900000512599945</v>
      </c>
      <c r="R48" s="531">
        <v>0.22599999606609344</v>
      </c>
      <c r="S48" s="531">
        <v>7.9000003635883331E-2</v>
      </c>
      <c r="T48" s="531">
        <v>0.10000000149011612</v>
      </c>
      <c r="U48" s="532">
        <v>3.2999999821186066E-2</v>
      </c>
      <c r="V48" s="344"/>
      <c r="W48" s="344"/>
      <c r="X48" s="344"/>
      <c r="Y48" s="344"/>
      <c r="Z48" s="344"/>
      <c r="AA48" s="344"/>
      <c r="AB48" s="344"/>
      <c r="AC48" s="344"/>
      <c r="AD48" s="344"/>
      <c r="AE48" s="344"/>
      <c r="AF48" s="344"/>
      <c r="AG48" s="344"/>
    </row>
    <row r="49" spans="1:33" ht="7.5" customHeight="1" x14ac:dyDescent="0.3">
      <c r="A49" s="34"/>
      <c r="B49" s="343"/>
      <c r="C49" s="341"/>
      <c r="D49" s="333"/>
      <c r="E49" s="341"/>
      <c r="F49" s="333"/>
      <c r="G49" s="333"/>
      <c r="H49" s="333"/>
      <c r="I49" s="531"/>
      <c r="J49" s="531"/>
      <c r="K49" s="531"/>
      <c r="L49" s="531"/>
      <c r="M49" s="531"/>
      <c r="N49" s="531"/>
      <c r="O49" s="531"/>
      <c r="P49" s="531"/>
      <c r="Q49" s="531"/>
      <c r="R49" s="531"/>
      <c r="S49" s="531"/>
      <c r="T49" s="531"/>
      <c r="U49" s="532"/>
      <c r="V49" s="344"/>
      <c r="W49" s="344"/>
      <c r="X49" s="344"/>
      <c r="Y49" s="344"/>
      <c r="Z49" s="344"/>
      <c r="AA49" s="344"/>
      <c r="AB49" s="344"/>
      <c r="AC49" s="344"/>
      <c r="AD49" s="344"/>
      <c r="AE49" s="344"/>
      <c r="AF49" s="344"/>
      <c r="AG49" s="344"/>
    </row>
    <row r="50" spans="1:33" ht="19.5" x14ac:dyDescent="0.3">
      <c r="A50" s="34"/>
      <c r="B50" s="355"/>
      <c r="C50" s="341">
        <v>9</v>
      </c>
      <c r="D50" s="333"/>
      <c r="E50" s="341" t="s">
        <v>112</v>
      </c>
      <c r="F50" s="333"/>
      <c r="G50" s="333" t="s">
        <v>379</v>
      </c>
      <c r="H50" s="333"/>
      <c r="I50" s="533">
        <v>0</v>
      </c>
      <c r="J50" s="533">
        <v>0</v>
      </c>
      <c r="K50" s="533">
        <v>0</v>
      </c>
      <c r="L50" s="533">
        <v>0</v>
      </c>
      <c r="M50" s="533">
        <v>0</v>
      </c>
      <c r="N50" s="533">
        <v>0</v>
      </c>
      <c r="O50" s="533"/>
      <c r="P50" s="533">
        <v>0</v>
      </c>
      <c r="Q50" s="533">
        <v>0</v>
      </c>
      <c r="R50" s="533">
        <v>0</v>
      </c>
      <c r="S50" s="533">
        <v>0</v>
      </c>
      <c r="T50" s="533">
        <v>0</v>
      </c>
      <c r="U50" s="534">
        <v>0</v>
      </c>
      <c r="V50" s="356"/>
      <c r="W50" s="356"/>
      <c r="X50" s="356"/>
      <c r="Y50" s="356"/>
      <c r="Z50" s="356"/>
      <c r="AA50" s="356"/>
      <c r="AB50" s="356"/>
      <c r="AC50" s="356"/>
      <c r="AD50" s="356"/>
      <c r="AE50" s="356"/>
      <c r="AF50" s="356"/>
      <c r="AG50" s="356"/>
    </row>
    <row r="51" spans="1:33" ht="7.5" customHeight="1" x14ac:dyDescent="0.3">
      <c r="A51" s="34"/>
      <c r="B51" s="343"/>
      <c r="C51" s="341"/>
      <c r="D51" s="333"/>
      <c r="E51" s="341"/>
      <c r="F51" s="333"/>
      <c r="G51" s="333"/>
      <c r="H51" s="333"/>
      <c r="I51" s="533"/>
      <c r="J51" s="533"/>
      <c r="K51" s="533"/>
      <c r="L51" s="531"/>
      <c r="M51" s="531"/>
      <c r="N51" s="531"/>
      <c r="O51" s="531"/>
      <c r="P51" s="531"/>
      <c r="Q51" s="531"/>
      <c r="R51" s="531"/>
      <c r="S51" s="531"/>
      <c r="T51" s="531"/>
      <c r="U51" s="532"/>
      <c r="V51" s="344"/>
      <c r="W51" s="344"/>
      <c r="X51" s="344"/>
      <c r="Y51" s="344"/>
      <c r="Z51" s="344"/>
      <c r="AA51" s="344"/>
      <c r="AB51" s="344"/>
      <c r="AC51" s="344"/>
      <c r="AD51" s="344"/>
      <c r="AE51" s="344"/>
      <c r="AF51" s="344"/>
      <c r="AG51" s="344"/>
    </row>
    <row r="52" spans="1:33" ht="19.5" x14ac:dyDescent="0.3">
      <c r="A52" s="34"/>
      <c r="B52" s="357"/>
      <c r="C52" s="347"/>
      <c r="D52" s="333"/>
      <c r="E52" s="347"/>
      <c r="F52" s="333"/>
      <c r="G52" s="349" t="s">
        <v>380</v>
      </c>
      <c r="H52" s="333"/>
      <c r="I52" s="533">
        <v>194.06999588012695</v>
      </c>
      <c r="J52" s="533">
        <v>115.70999908447266</v>
      </c>
      <c r="K52" s="533">
        <v>147.29000091552734</v>
      </c>
      <c r="L52" s="533">
        <v>95.289997100830078</v>
      </c>
      <c r="M52" s="533">
        <v>140.90000152587891</v>
      </c>
      <c r="N52" s="533">
        <v>111.66000366210938</v>
      </c>
      <c r="O52" s="533"/>
      <c r="P52" s="533">
        <v>0.42800001055002213</v>
      </c>
      <c r="Q52" s="533">
        <v>0.2330000065267086</v>
      </c>
      <c r="R52" s="533">
        <v>0.29599999636411667</v>
      </c>
      <c r="S52" s="533">
        <v>0.15600000321865082</v>
      </c>
      <c r="T52" s="533">
        <v>0.19300000369548798</v>
      </c>
      <c r="U52" s="534">
        <v>0.13899999856948853</v>
      </c>
      <c r="V52" s="348"/>
      <c r="W52" s="348"/>
      <c r="X52" s="348"/>
      <c r="Y52" s="348"/>
      <c r="Z52" s="348"/>
      <c r="AA52" s="348"/>
      <c r="AB52" s="348"/>
      <c r="AC52" s="348"/>
      <c r="AD52" s="348"/>
      <c r="AE52" s="348"/>
      <c r="AF52" s="348"/>
      <c r="AG52" s="348"/>
    </row>
    <row r="53" spans="1:33" ht="7.5" customHeight="1" x14ac:dyDescent="0.3">
      <c r="A53" s="34"/>
      <c r="B53" s="343"/>
      <c r="C53" s="341"/>
      <c r="D53" s="333"/>
      <c r="E53" s="341"/>
      <c r="F53" s="333"/>
      <c r="G53" s="333"/>
      <c r="H53" s="333"/>
      <c r="I53" s="533"/>
      <c r="J53" s="533"/>
      <c r="K53" s="533"/>
      <c r="L53" s="531"/>
      <c r="M53" s="531"/>
      <c r="N53" s="531"/>
      <c r="O53" s="531"/>
      <c r="P53" s="531"/>
      <c r="Q53" s="531"/>
      <c r="R53" s="531"/>
      <c r="S53" s="531"/>
      <c r="T53" s="531"/>
      <c r="U53" s="532"/>
      <c r="V53" s="344"/>
      <c r="W53" s="344"/>
      <c r="X53" s="344"/>
      <c r="Y53" s="344"/>
      <c r="Z53" s="344"/>
      <c r="AA53" s="344"/>
      <c r="AB53" s="344"/>
      <c r="AC53" s="344"/>
      <c r="AD53" s="344"/>
      <c r="AE53" s="344"/>
      <c r="AF53" s="344"/>
      <c r="AG53" s="344"/>
    </row>
    <row r="54" spans="1:33" ht="19.5" x14ac:dyDescent="0.3">
      <c r="A54" s="34"/>
      <c r="B54" s="343"/>
      <c r="C54" s="341"/>
      <c r="D54" s="333"/>
      <c r="E54" s="341"/>
      <c r="F54" s="333"/>
      <c r="G54" s="342" t="s">
        <v>381</v>
      </c>
      <c r="H54" s="333"/>
      <c r="I54" s="533"/>
      <c r="J54" s="533"/>
      <c r="K54" s="533"/>
      <c r="L54" s="531"/>
      <c r="M54" s="531"/>
      <c r="N54" s="531"/>
      <c r="O54" s="531"/>
      <c r="P54" s="531"/>
      <c r="Q54" s="531"/>
      <c r="R54" s="531"/>
      <c r="S54" s="531"/>
      <c r="T54" s="531"/>
      <c r="U54" s="532"/>
      <c r="V54" s="344"/>
      <c r="W54" s="344"/>
      <c r="X54" s="344"/>
      <c r="Y54" s="344"/>
      <c r="Z54" s="344"/>
      <c r="AA54" s="344"/>
      <c r="AB54" s="344"/>
      <c r="AC54" s="344"/>
      <c r="AD54" s="344"/>
      <c r="AE54" s="344"/>
      <c r="AF54" s="344"/>
      <c r="AG54" s="344"/>
    </row>
    <row r="55" spans="1:33" ht="7.5" customHeight="1" x14ac:dyDescent="0.3">
      <c r="A55" s="34"/>
      <c r="B55" s="343"/>
      <c r="C55" s="341"/>
      <c r="D55" s="333"/>
      <c r="E55" s="341"/>
      <c r="F55" s="333"/>
      <c r="G55" s="333"/>
      <c r="H55" s="333"/>
      <c r="I55" s="533"/>
      <c r="J55" s="533"/>
      <c r="K55" s="533"/>
      <c r="L55" s="531"/>
      <c r="M55" s="531"/>
      <c r="N55" s="531"/>
      <c r="O55" s="531"/>
      <c r="P55" s="531"/>
      <c r="Q55" s="531"/>
      <c r="R55" s="531"/>
      <c r="S55" s="531"/>
      <c r="T55" s="531"/>
      <c r="U55" s="532"/>
      <c r="V55" s="344"/>
      <c r="W55" s="344"/>
      <c r="X55" s="344"/>
      <c r="Y55" s="344"/>
      <c r="Z55" s="344"/>
      <c r="AA55" s="344"/>
      <c r="AB55" s="344"/>
      <c r="AC55" s="344"/>
      <c r="AD55" s="344"/>
      <c r="AE55" s="344"/>
      <c r="AF55" s="344"/>
      <c r="AG55" s="344"/>
    </row>
    <row r="56" spans="1:33" ht="19.5" x14ac:dyDescent="0.3">
      <c r="A56" s="34"/>
      <c r="B56" s="357"/>
      <c r="C56" s="359">
        <v>50</v>
      </c>
      <c r="D56" s="333"/>
      <c r="E56" s="359">
        <v>309.16000000000003</v>
      </c>
      <c r="F56" s="333"/>
      <c r="G56" s="347" t="s">
        <v>382</v>
      </c>
      <c r="H56" s="333"/>
      <c r="I56" s="533">
        <v>0</v>
      </c>
      <c r="J56" s="533">
        <v>0</v>
      </c>
      <c r="K56" s="533">
        <v>0</v>
      </c>
      <c r="L56" s="533">
        <v>0</v>
      </c>
      <c r="M56" s="533">
        <v>0</v>
      </c>
      <c r="N56" s="533">
        <v>0</v>
      </c>
      <c r="O56" s="533"/>
      <c r="P56" s="533">
        <v>0</v>
      </c>
      <c r="Q56" s="533">
        <v>0</v>
      </c>
      <c r="R56" s="533">
        <v>0</v>
      </c>
      <c r="S56" s="533">
        <v>0</v>
      </c>
      <c r="T56" s="533">
        <v>0</v>
      </c>
      <c r="U56" s="534">
        <v>0</v>
      </c>
      <c r="V56" s="348"/>
      <c r="W56" s="348"/>
      <c r="X56" s="348"/>
      <c r="Y56" s="348"/>
      <c r="Z56" s="348"/>
      <c r="AA56" s="348"/>
      <c r="AB56" s="348"/>
      <c r="AC56" s="348"/>
      <c r="AD56" s="348"/>
      <c r="AE56" s="348"/>
      <c r="AF56" s="348"/>
      <c r="AG56" s="348"/>
    </row>
    <row r="57" spans="1:33" ht="19.5" x14ac:dyDescent="0.3">
      <c r="A57" s="34"/>
      <c r="B57" s="343"/>
      <c r="C57" s="341">
        <v>45</v>
      </c>
      <c r="D57" s="333"/>
      <c r="E57" s="341" t="s">
        <v>81</v>
      </c>
      <c r="F57" s="333"/>
      <c r="G57" s="347" t="s">
        <v>383</v>
      </c>
      <c r="H57" s="333"/>
      <c r="I57" s="533">
        <v>1.8154649828660765</v>
      </c>
      <c r="J57" s="533">
        <v>5.4416934145278271</v>
      </c>
      <c r="K57" s="533">
        <v>5.6269528284837484</v>
      </c>
      <c r="L57" s="533">
        <v>8.1211490616235125</v>
      </c>
      <c r="M57" s="533">
        <v>14.422555111188169</v>
      </c>
      <c r="N57" s="533">
        <v>21.385224225390914</v>
      </c>
      <c r="O57" s="531"/>
      <c r="P57" s="531">
        <v>4.0010812777896794E-3</v>
      </c>
      <c r="Q57" s="531">
        <v>1.0943293921837849E-2</v>
      </c>
      <c r="R57" s="531">
        <v>1.1301703272515751E-2</v>
      </c>
      <c r="S57" s="531">
        <v>1.3373839566313352E-2</v>
      </c>
      <c r="T57" s="531">
        <v>1.9794871578663106E-2</v>
      </c>
      <c r="U57" s="532">
        <v>2.6649557575115466E-2</v>
      </c>
      <c r="V57" s="344"/>
      <c r="W57" s="344"/>
      <c r="X57" s="344"/>
      <c r="Y57" s="344"/>
      <c r="Z57" s="344"/>
      <c r="AA57" s="344"/>
      <c r="AB57" s="344"/>
      <c r="AC57" s="344"/>
      <c r="AD57" s="344"/>
      <c r="AE57" s="344"/>
      <c r="AF57" s="344"/>
      <c r="AG57" s="344"/>
    </row>
    <row r="58" spans="1:33" ht="19.5" x14ac:dyDescent="0.3">
      <c r="A58" s="34"/>
      <c r="B58" s="343"/>
      <c r="C58" s="341">
        <v>45.1</v>
      </c>
      <c r="D58" s="333"/>
      <c r="E58" s="341">
        <v>90.1</v>
      </c>
      <c r="F58" s="333"/>
      <c r="G58" s="346" t="s">
        <v>384</v>
      </c>
      <c r="H58" s="333"/>
      <c r="I58" s="533">
        <v>1.8832279502629368</v>
      </c>
      <c r="J58" s="533">
        <v>5.6863914967266247</v>
      </c>
      <c r="K58" s="533">
        <v>6.0625894834664855</v>
      </c>
      <c r="L58" s="531">
        <v>9.0759879933893313</v>
      </c>
      <c r="M58" s="531">
        <v>16.537431064158163</v>
      </c>
      <c r="N58" s="531">
        <v>24.547452220971756</v>
      </c>
      <c r="O58" s="531"/>
      <c r="P58" s="531">
        <v>4.1504232605532503E-3</v>
      </c>
      <c r="Q58" s="531">
        <v>1.143538394448824E-2</v>
      </c>
      <c r="R58" s="531">
        <v>1.2176677056607859E-2</v>
      </c>
      <c r="S58" s="531">
        <v>1.4946260240802638E-2</v>
      </c>
      <c r="T58" s="531">
        <v>2.269752631432561E-2</v>
      </c>
      <c r="U58" s="532">
        <v>3.0590221285052933E-2</v>
      </c>
      <c r="V58" s="344"/>
      <c r="W58" s="344"/>
      <c r="X58" s="344"/>
      <c r="Y58" s="344"/>
      <c r="Z58" s="344"/>
      <c r="AA58" s="344"/>
      <c r="AB58" s="344"/>
      <c r="AC58" s="344"/>
      <c r="AD58" s="344"/>
      <c r="AE58" s="344"/>
      <c r="AF58" s="344"/>
      <c r="AG58" s="344"/>
    </row>
    <row r="59" spans="1:33" ht="19.5" x14ac:dyDescent="0.3">
      <c r="A59" s="34"/>
      <c r="B59" s="343"/>
      <c r="C59" s="341">
        <v>45.2</v>
      </c>
      <c r="D59" s="333"/>
      <c r="E59" s="341">
        <v>90.2</v>
      </c>
      <c r="F59" s="333"/>
      <c r="G59" s="346" t="s">
        <v>385</v>
      </c>
      <c r="H59" s="333"/>
      <c r="I59" s="533">
        <v>-6.7762967396860288E-2</v>
      </c>
      <c r="J59" s="533">
        <v>-0.24469808219879804</v>
      </c>
      <c r="K59" s="533">
        <v>-0.43563665498273713</v>
      </c>
      <c r="L59" s="531">
        <v>-0.9548389317658188</v>
      </c>
      <c r="M59" s="531">
        <v>-2.1148759529699945</v>
      </c>
      <c r="N59" s="531">
        <v>-3.1622279955808414</v>
      </c>
      <c r="O59" s="531"/>
      <c r="P59" s="531">
        <v>-1.4934198276356982E-4</v>
      </c>
      <c r="Q59" s="531">
        <v>-4.9209002265039159E-4</v>
      </c>
      <c r="R59" s="531">
        <v>-8.7497378409210789E-4</v>
      </c>
      <c r="S59" s="531">
        <v>-1.5724206744892866E-3</v>
      </c>
      <c r="T59" s="531">
        <v>-2.9026547356625046E-3</v>
      </c>
      <c r="U59" s="532">
        <v>-3.9406637099374696E-3</v>
      </c>
      <c r="V59" s="344"/>
      <c r="W59" s="344"/>
      <c r="X59" s="344"/>
      <c r="Y59" s="344"/>
      <c r="Z59" s="344"/>
      <c r="AA59" s="344"/>
      <c r="AB59" s="344"/>
      <c r="AC59" s="344"/>
      <c r="AD59" s="344"/>
      <c r="AE59" s="344"/>
      <c r="AF59" s="344"/>
      <c r="AG59" s="344"/>
    </row>
    <row r="60" spans="1:33" ht="22.5" x14ac:dyDescent="0.3">
      <c r="A60" s="34"/>
      <c r="B60" s="343"/>
      <c r="C60" s="341">
        <v>46</v>
      </c>
      <c r="D60" s="333"/>
      <c r="E60" s="341" t="s">
        <v>353</v>
      </c>
      <c r="F60" s="333"/>
      <c r="G60" s="347" t="s">
        <v>386</v>
      </c>
      <c r="H60" s="333"/>
      <c r="I60" s="533">
        <v>0</v>
      </c>
      <c r="J60" s="533">
        <v>0</v>
      </c>
      <c r="K60" s="533">
        <v>0</v>
      </c>
      <c r="L60" s="533">
        <v>0</v>
      </c>
      <c r="M60" s="533">
        <v>0</v>
      </c>
      <c r="N60" s="533">
        <v>0</v>
      </c>
      <c r="O60" s="531"/>
      <c r="P60" s="531">
        <v>0</v>
      </c>
      <c r="Q60" s="531">
        <v>0</v>
      </c>
      <c r="R60" s="531">
        <v>0</v>
      </c>
      <c r="S60" s="531">
        <v>0</v>
      </c>
      <c r="T60" s="531">
        <v>0</v>
      </c>
      <c r="U60" s="532">
        <v>0</v>
      </c>
      <c r="V60" s="344"/>
      <c r="W60" s="344"/>
      <c r="X60" s="344"/>
      <c r="Y60" s="344"/>
      <c r="Z60" s="344"/>
      <c r="AA60" s="344"/>
      <c r="AB60" s="344"/>
      <c r="AC60" s="344"/>
      <c r="AD60" s="344"/>
      <c r="AE60" s="344"/>
      <c r="AF60" s="344"/>
      <c r="AG60" s="344"/>
    </row>
    <row r="61" spans="1:33" ht="19.5" x14ac:dyDescent="0.3">
      <c r="A61" s="34"/>
      <c r="B61" s="343"/>
      <c r="C61" s="341">
        <v>55</v>
      </c>
      <c r="D61" s="333"/>
      <c r="E61" s="341" t="s">
        <v>0</v>
      </c>
      <c r="F61" s="333"/>
      <c r="G61" s="347" t="s">
        <v>387</v>
      </c>
      <c r="H61" s="333"/>
      <c r="I61" s="533">
        <v>9.1949268304660183</v>
      </c>
      <c r="J61" s="533">
        <v>7.3911921321841518</v>
      </c>
      <c r="K61" s="533">
        <v>5.698156045041312</v>
      </c>
      <c r="L61" s="533">
        <v>6.6608533467281923</v>
      </c>
      <c r="M61" s="533">
        <v>7.7127951826490957</v>
      </c>
      <c r="N61" s="533">
        <v>8.3590079487806062</v>
      </c>
      <c r="O61" s="531"/>
      <c r="P61" s="533">
        <v>2.0264587826939923E-2</v>
      </c>
      <c r="Q61" s="531">
        <v>1.4863753205817976E-2</v>
      </c>
      <c r="R61" s="531">
        <v>1.1444714534580855E-2</v>
      </c>
      <c r="S61" s="531">
        <v>1.0969036937745339E-2</v>
      </c>
      <c r="T61" s="531">
        <v>1.0585765765917231E-2</v>
      </c>
      <c r="U61" s="532">
        <v>1.0416718630304871E-2</v>
      </c>
      <c r="V61" s="360"/>
      <c r="W61" s="344"/>
      <c r="X61" s="344"/>
      <c r="Y61" s="344"/>
      <c r="Z61" s="344"/>
      <c r="AA61" s="344"/>
      <c r="AB61" s="344"/>
      <c r="AC61" s="344"/>
      <c r="AD61" s="344"/>
      <c r="AE61" s="344"/>
      <c r="AF61" s="344"/>
      <c r="AG61" s="344"/>
    </row>
    <row r="62" spans="1:33" ht="19.5" x14ac:dyDescent="0.3">
      <c r="A62" s="34"/>
      <c r="B62" s="343"/>
      <c r="C62" s="341"/>
      <c r="D62" s="333"/>
      <c r="E62" s="341"/>
      <c r="F62" s="333"/>
      <c r="G62" s="346" t="s">
        <v>388</v>
      </c>
      <c r="H62" s="333"/>
      <c r="I62" s="533">
        <v>2.2242262731003262</v>
      </c>
      <c r="J62" s="533">
        <v>2.3952839123206839</v>
      </c>
      <c r="K62" s="533">
        <v>1.3358716728175786</v>
      </c>
      <c r="L62" s="531">
        <v>2.5368478778963581</v>
      </c>
      <c r="M62" s="531">
        <v>2.6041230270054356</v>
      </c>
      <c r="N62" s="531">
        <v>3.4176089364399829</v>
      </c>
      <c r="O62" s="531"/>
      <c r="P62" s="531">
        <v>4.9019453323854694E-3</v>
      </c>
      <c r="Q62" s="531">
        <v>4.8169372807360467E-3</v>
      </c>
      <c r="R62" s="531">
        <v>2.6830907804876267E-3</v>
      </c>
      <c r="S62" s="531">
        <v>4.177659622509859E-3</v>
      </c>
      <c r="T62" s="531">
        <v>3.5741434508108701E-3</v>
      </c>
      <c r="U62" s="532">
        <v>4.2589109733415292E-3</v>
      </c>
      <c r="V62" s="360"/>
      <c r="W62" s="344"/>
      <c r="X62" s="344"/>
      <c r="Y62" s="344"/>
      <c r="Z62" s="344"/>
      <c r="AA62" s="344"/>
      <c r="AB62" s="344"/>
      <c r="AC62" s="344"/>
      <c r="AD62" s="344"/>
      <c r="AE62" s="344"/>
      <c r="AF62" s="344"/>
      <c r="AG62" s="344"/>
    </row>
    <row r="63" spans="1:33" ht="19.5" x14ac:dyDescent="0.3">
      <c r="A63" s="34"/>
      <c r="B63" s="343"/>
      <c r="C63" s="341"/>
      <c r="D63" s="333"/>
      <c r="E63" s="341"/>
      <c r="F63" s="333"/>
      <c r="G63" s="346" t="s">
        <v>389</v>
      </c>
      <c r="H63" s="333"/>
      <c r="I63" s="533">
        <v>6.9707005573656922</v>
      </c>
      <c r="J63" s="533">
        <v>4.9959082198634679</v>
      </c>
      <c r="K63" s="533">
        <v>4.3622843722237334</v>
      </c>
      <c r="L63" s="531">
        <v>4.1240054688318342</v>
      </c>
      <c r="M63" s="531">
        <v>5.1086721556436601</v>
      </c>
      <c r="N63" s="531">
        <v>4.9413990123406233</v>
      </c>
      <c r="O63" s="531"/>
      <c r="P63" s="531">
        <v>1.5362642494554452E-2</v>
      </c>
      <c r="Q63" s="531">
        <v>1.004681592508193E-2</v>
      </c>
      <c r="R63" s="531">
        <v>8.7616237540932285E-3</v>
      </c>
      <c r="S63" s="531">
        <v>6.7913773152354796E-3</v>
      </c>
      <c r="T63" s="531">
        <v>7.0116223151063606E-3</v>
      </c>
      <c r="U63" s="532">
        <v>6.1578076569633435E-3</v>
      </c>
      <c r="V63" s="360"/>
      <c r="W63" s="344"/>
      <c r="X63" s="344"/>
      <c r="Y63" s="344"/>
      <c r="Z63" s="344"/>
      <c r="AA63" s="344"/>
      <c r="AB63" s="344"/>
      <c r="AC63" s="344"/>
      <c r="AD63" s="344"/>
      <c r="AE63" s="344"/>
      <c r="AF63" s="344"/>
      <c r="AG63" s="344"/>
    </row>
    <row r="64" spans="1:33" ht="7.5" customHeight="1" x14ac:dyDescent="0.3">
      <c r="A64" s="34"/>
      <c r="B64" s="343"/>
      <c r="C64" s="341"/>
      <c r="D64" s="333"/>
      <c r="E64" s="341"/>
      <c r="F64" s="333"/>
      <c r="G64" s="333"/>
      <c r="H64" s="333"/>
      <c r="I64" s="531"/>
      <c r="J64" s="531"/>
      <c r="K64" s="531"/>
      <c r="L64" s="531"/>
      <c r="M64" s="531"/>
      <c r="N64" s="531"/>
      <c r="O64" s="531"/>
      <c r="P64" s="531"/>
      <c r="Q64" s="531"/>
      <c r="R64" s="531"/>
      <c r="S64" s="531"/>
      <c r="T64" s="531"/>
      <c r="U64" s="532"/>
      <c r="V64" s="344"/>
      <c r="W64" s="344"/>
      <c r="X64" s="344"/>
      <c r="Y64" s="344"/>
      <c r="Z64" s="344"/>
      <c r="AA64" s="344"/>
      <c r="AB64" s="344"/>
      <c r="AC64" s="344"/>
      <c r="AD64" s="344"/>
      <c r="AE64" s="344"/>
      <c r="AF64" s="344"/>
      <c r="AG64" s="344"/>
    </row>
    <row r="65" spans="1:34" ht="19.5" x14ac:dyDescent="0.3">
      <c r="A65" s="34"/>
      <c r="B65" s="343"/>
      <c r="C65" s="341"/>
      <c r="D65" s="333"/>
      <c r="E65" s="341"/>
      <c r="F65" s="333"/>
      <c r="G65" s="349" t="s">
        <v>390</v>
      </c>
      <c r="H65" s="333"/>
      <c r="I65" s="531">
        <v>11.010391813332095</v>
      </c>
      <c r="J65" s="531">
        <v>12.832885546711978</v>
      </c>
      <c r="K65" s="531">
        <v>11.32510887352506</v>
      </c>
      <c r="L65" s="531">
        <v>14.782002408351705</v>
      </c>
      <c r="M65" s="531">
        <v>22.135350293837263</v>
      </c>
      <c r="N65" s="531">
        <v>29.744232174171522</v>
      </c>
      <c r="O65" s="531"/>
      <c r="P65" s="531">
        <v>2.4265669104729604E-2</v>
      </c>
      <c r="Q65" s="531">
        <v>2.5807047127655827E-2</v>
      </c>
      <c r="R65" s="531">
        <v>2.2746417807096606E-2</v>
      </c>
      <c r="S65" s="531">
        <v>2.434287650405869E-2</v>
      </c>
      <c r="T65" s="531">
        <v>3.0380637344580335E-2</v>
      </c>
      <c r="U65" s="532">
        <v>3.7066276205420336E-2</v>
      </c>
      <c r="V65" s="344"/>
      <c r="W65" s="344"/>
      <c r="X65" s="344"/>
      <c r="Y65" s="344"/>
      <c r="Z65" s="344"/>
      <c r="AA65" s="344"/>
      <c r="AB65" s="344"/>
      <c r="AC65" s="344"/>
      <c r="AD65" s="344"/>
      <c r="AE65" s="344"/>
      <c r="AF65" s="344"/>
      <c r="AG65" s="344"/>
    </row>
    <row r="66" spans="1:34" ht="7.5" customHeight="1" x14ac:dyDescent="0.3">
      <c r="A66" s="34"/>
      <c r="B66" s="343"/>
      <c r="C66" s="341"/>
      <c r="D66" s="333"/>
      <c r="E66" s="341"/>
      <c r="F66" s="333"/>
      <c r="G66" s="333"/>
      <c r="H66" s="333"/>
      <c r="I66" s="531"/>
      <c r="J66" s="531"/>
      <c r="K66" s="531"/>
      <c r="L66" s="531"/>
      <c r="M66" s="531"/>
      <c r="N66" s="531"/>
      <c r="O66" s="531"/>
      <c r="P66" s="531"/>
      <c r="Q66" s="531"/>
      <c r="R66" s="531"/>
      <c r="S66" s="531"/>
      <c r="T66" s="531"/>
      <c r="U66" s="532"/>
      <c r="V66" s="344"/>
      <c r="W66" s="344"/>
      <c r="X66" s="344"/>
      <c r="Y66" s="344"/>
      <c r="Z66" s="344"/>
      <c r="AA66" s="344"/>
      <c r="AB66" s="344"/>
      <c r="AC66" s="344"/>
      <c r="AD66" s="344"/>
      <c r="AE66" s="344"/>
      <c r="AF66" s="344"/>
      <c r="AG66" s="344"/>
    </row>
    <row r="67" spans="1:34" ht="19.5" x14ac:dyDescent="0.3">
      <c r="A67" s="34"/>
      <c r="B67" s="361"/>
      <c r="C67" s="347"/>
      <c r="D67" s="333"/>
      <c r="E67" s="347"/>
      <c r="F67" s="333"/>
      <c r="G67" s="362" t="s">
        <v>391</v>
      </c>
      <c r="H67" s="333"/>
      <c r="I67" s="535">
        <v>393.5746957487857</v>
      </c>
      <c r="J67" s="535">
        <v>283.60859360192177</v>
      </c>
      <c r="K67" s="535">
        <v>305.03367987743962</v>
      </c>
      <c r="L67" s="535">
        <v>333.12591180051709</v>
      </c>
      <c r="M67" s="535">
        <v>391.25369554983092</v>
      </c>
      <c r="N67" s="535">
        <v>403.8186011666761</v>
      </c>
      <c r="O67" s="535"/>
      <c r="P67" s="535">
        <v>0.86739450302490384</v>
      </c>
      <c r="Q67" s="535">
        <v>0.57033940762981961</v>
      </c>
      <c r="R67" s="535">
        <v>0.61265843933284325</v>
      </c>
      <c r="S67" s="535">
        <v>0.54858893316647561</v>
      </c>
      <c r="T67" s="535">
        <v>0.53699338282148656</v>
      </c>
      <c r="U67" s="536">
        <v>0.50322535542632152</v>
      </c>
      <c r="V67" s="363"/>
      <c r="W67" s="363"/>
      <c r="X67" s="363"/>
      <c r="Y67" s="363"/>
      <c r="Z67" s="363"/>
      <c r="AA67" s="363"/>
      <c r="AB67" s="363"/>
      <c r="AC67" s="363"/>
      <c r="AD67" s="363"/>
      <c r="AE67" s="363"/>
      <c r="AF67" s="363"/>
      <c r="AG67" s="363"/>
    </row>
    <row r="68" spans="1:34" ht="20.25" thickBot="1" x14ac:dyDescent="0.35">
      <c r="A68" s="34"/>
      <c r="B68" s="364"/>
      <c r="C68" s="365"/>
      <c r="D68" s="366"/>
      <c r="E68" s="365"/>
      <c r="F68" s="366"/>
      <c r="G68" s="366"/>
      <c r="H68" s="366"/>
      <c r="I68" s="530"/>
      <c r="J68" s="530"/>
      <c r="K68" s="530"/>
      <c r="L68" s="530"/>
      <c r="M68" s="530"/>
      <c r="N68" s="530"/>
      <c r="O68" s="530"/>
      <c r="P68" s="537"/>
      <c r="Q68" s="537"/>
      <c r="R68" s="537"/>
      <c r="S68" s="537"/>
      <c r="T68" s="537"/>
      <c r="U68" s="538"/>
      <c r="V68" s="344"/>
      <c r="W68" s="369"/>
      <c r="X68" s="344"/>
      <c r="Y68" s="344"/>
      <c r="Z68" s="344"/>
      <c r="AA68" s="344"/>
      <c r="AB68" s="344"/>
      <c r="AC68" s="344"/>
      <c r="AD68" s="376"/>
      <c r="AG68" s="369"/>
    </row>
    <row r="69" spans="1:34" ht="20.25" x14ac:dyDescent="0.35">
      <c r="A69" s="34"/>
      <c r="B69" s="372"/>
      <c r="C69" s="557" t="s">
        <v>37</v>
      </c>
      <c r="D69" s="557"/>
      <c r="E69" s="372"/>
      <c r="F69" s="373"/>
      <c r="G69" s="373"/>
      <c r="H69" s="373"/>
      <c r="I69" s="374"/>
      <c r="J69" s="374"/>
      <c r="K69" s="374"/>
      <c r="L69" s="374"/>
      <c r="M69" s="374"/>
      <c r="N69" s="374"/>
      <c r="O69" s="372"/>
      <c r="P69" s="375"/>
      <c r="Q69" s="375"/>
      <c r="R69" s="375"/>
      <c r="S69" s="375"/>
      <c r="T69" s="375"/>
      <c r="U69" s="375"/>
      <c r="V69" s="375"/>
      <c r="W69" s="372"/>
      <c r="X69" s="375"/>
      <c r="Y69" s="375"/>
      <c r="Z69" s="375"/>
      <c r="AA69" s="375"/>
      <c r="AB69" s="372"/>
      <c r="AC69" s="375"/>
      <c r="AD69" s="376"/>
      <c r="AG69" s="372"/>
    </row>
    <row r="70" spans="1:34" s="34" customFormat="1" ht="21" thickBot="1" x14ac:dyDescent="0.4">
      <c r="B70" s="372"/>
      <c r="C70" s="558"/>
      <c r="D70" s="558"/>
      <c r="E70" s="372"/>
      <c r="F70" s="373"/>
      <c r="G70" s="373"/>
      <c r="H70" s="373"/>
      <c r="I70" s="374"/>
      <c r="J70" s="374"/>
      <c r="K70" s="374"/>
      <c r="L70" s="374"/>
      <c r="M70" s="374"/>
      <c r="N70" s="374"/>
      <c r="O70" s="372"/>
      <c r="P70" s="375"/>
      <c r="Q70" s="375"/>
      <c r="R70" s="375"/>
      <c r="S70" s="375"/>
      <c r="T70" s="375"/>
      <c r="U70" s="513"/>
      <c r="V70" s="375"/>
      <c r="W70" s="372"/>
      <c r="X70" s="375"/>
      <c r="Y70" s="375"/>
      <c r="Z70" s="375"/>
      <c r="AA70" s="375"/>
      <c r="AB70" s="372"/>
      <c r="AC70" s="375"/>
      <c r="AD70" s="376"/>
      <c r="AG70" s="372"/>
    </row>
    <row r="71" spans="1:34" s="34" customFormat="1" ht="6.6" customHeight="1" x14ac:dyDescent="0.3">
      <c r="B71" s="328"/>
      <c r="C71" s="329"/>
      <c r="D71" s="330"/>
      <c r="E71" s="329"/>
      <c r="F71" s="330"/>
      <c r="G71" s="330"/>
      <c r="H71" s="330"/>
      <c r="I71" s="330"/>
      <c r="J71" s="330"/>
      <c r="K71" s="330"/>
      <c r="L71" s="330"/>
      <c r="M71" s="330"/>
      <c r="N71" s="330"/>
      <c r="O71" s="330"/>
      <c r="P71" s="330"/>
      <c r="Q71" s="330"/>
      <c r="R71" s="330"/>
      <c r="S71" s="330"/>
      <c r="T71" s="330"/>
      <c r="U71" s="331"/>
      <c r="V71" s="333"/>
      <c r="W71" s="333"/>
      <c r="X71" s="333"/>
      <c r="Y71" s="333"/>
      <c r="Z71" s="333"/>
      <c r="AA71" s="333"/>
      <c r="AB71" s="333"/>
      <c r="AC71" s="333"/>
      <c r="AD71" s="370"/>
      <c r="AG71" s="333"/>
    </row>
    <row r="72" spans="1:34" s="34" customFormat="1" ht="52.15" customHeight="1" x14ac:dyDescent="0.3">
      <c r="B72" s="332"/>
      <c r="C72" s="561" t="s">
        <v>354</v>
      </c>
      <c r="D72" s="333"/>
      <c r="E72" s="563" t="s">
        <v>355</v>
      </c>
      <c r="F72" s="333"/>
      <c r="G72" s="565" t="s">
        <v>356</v>
      </c>
      <c r="H72" s="333"/>
      <c r="I72" s="559" t="s">
        <v>392</v>
      </c>
      <c r="J72" s="559"/>
      <c r="K72" s="559"/>
      <c r="L72" s="559"/>
      <c r="M72" s="407"/>
      <c r="N72" s="453"/>
      <c r="O72" s="333"/>
      <c r="P72" s="559" t="s">
        <v>393</v>
      </c>
      <c r="Q72" s="559"/>
      <c r="R72" s="559"/>
      <c r="S72" s="559"/>
      <c r="T72" s="559"/>
      <c r="U72" s="455"/>
      <c r="V72" s="514"/>
      <c r="W72" s="333"/>
      <c r="X72" s="559"/>
      <c r="Y72" s="559"/>
      <c r="Z72" s="559"/>
      <c r="AA72" s="559"/>
      <c r="AB72" s="333"/>
      <c r="AC72" s="559"/>
      <c r="AD72" s="559"/>
      <c r="AE72" s="559"/>
      <c r="AF72" s="559"/>
      <c r="AG72" s="333"/>
    </row>
    <row r="73" spans="1:34" s="34" customFormat="1" ht="19.5" x14ac:dyDescent="0.3">
      <c r="B73" s="332"/>
      <c r="C73" s="561"/>
      <c r="D73" s="333"/>
      <c r="E73" s="563"/>
      <c r="F73" s="333"/>
      <c r="G73" s="565"/>
      <c r="H73" s="333"/>
      <c r="I73" s="334"/>
      <c r="J73" s="334"/>
      <c r="K73" s="334"/>
      <c r="L73" s="334"/>
      <c r="M73" s="333"/>
      <c r="N73" s="334"/>
      <c r="O73" s="333"/>
      <c r="P73" s="334"/>
      <c r="Q73" s="334"/>
      <c r="R73" s="334"/>
      <c r="S73" s="334"/>
      <c r="T73" s="334"/>
      <c r="U73" s="335"/>
      <c r="V73" s="333"/>
      <c r="W73" s="333"/>
      <c r="X73" s="333"/>
      <c r="Y73" s="333"/>
      <c r="Z73" s="333"/>
      <c r="AA73" s="333"/>
      <c r="AB73" s="333"/>
      <c r="AC73" s="333"/>
      <c r="AD73" s="370"/>
      <c r="AG73" s="333"/>
    </row>
    <row r="74" spans="1:34" s="377" customFormat="1" ht="18.75" x14ac:dyDescent="0.25">
      <c r="B74" s="332"/>
      <c r="C74" s="561"/>
      <c r="D74" s="333"/>
      <c r="E74" s="563"/>
      <c r="F74" s="333"/>
      <c r="G74" s="565"/>
      <c r="H74" s="333"/>
      <c r="I74" s="333"/>
      <c r="J74" s="333"/>
      <c r="K74" s="333"/>
      <c r="L74" s="333"/>
      <c r="M74" s="444"/>
      <c r="N74" s="333"/>
      <c r="O74" s="333"/>
      <c r="P74" s="333"/>
      <c r="Q74" s="333"/>
      <c r="R74" s="333"/>
      <c r="S74" s="333"/>
      <c r="T74" s="333"/>
      <c r="U74" s="515"/>
      <c r="V74" s="333"/>
      <c r="W74" s="333"/>
      <c r="X74" s="333"/>
      <c r="Y74" s="333"/>
      <c r="Z74" s="333"/>
      <c r="AA74" s="333"/>
      <c r="AB74" s="333"/>
      <c r="AC74" s="333"/>
      <c r="AD74" s="333"/>
      <c r="AE74" s="333"/>
      <c r="AF74" s="333"/>
      <c r="AG74" s="333"/>
    </row>
    <row r="75" spans="1:34" s="377" customFormat="1" ht="18.75" x14ac:dyDescent="0.25">
      <c r="B75" s="337"/>
      <c r="C75" s="562"/>
      <c r="D75" s="333"/>
      <c r="E75" s="564"/>
      <c r="F75" s="333"/>
      <c r="G75" s="566"/>
      <c r="H75" s="333"/>
      <c r="I75" s="338">
        <v>2018</v>
      </c>
      <c r="J75" s="338">
        <v>2019</v>
      </c>
      <c r="K75" s="338">
        <v>2020</v>
      </c>
      <c r="L75" s="338">
        <v>2021</v>
      </c>
      <c r="M75" s="338">
        <v>2022</v>
      </c>
      <c r="N75" s="338">
        <v>2023</v>
      </c>
      <c r="O75" s="339"/>
      <c r="P75" s="338">
        <v>2018</v>
      </c>
      <c r="Q75" s="338">
        <v>2019</v>
      </c>
      <c r="R75" s="338">
        <v>2020</v>
      </c>
      <c r="S75" s="338">
        <v>2021</v>
      </c>
      <c r="T75" s="338">
        <v>2022</v>
      </c>
      <c r="U75" s="340">
        <v>2023</v>
      </c>
      <c r="V75" s="512"/>
      <c r="W75" s="339"/>
      <c r="X75" s="379"/>
      <c r="Y75" s="379"/>
      <c r="Z75" s="379"/>
      <c r="AA75" s="379"/>
      <c r="AB75" s="339"/>
      <c r="AC75" s="379"/>
      <c r="AD75" s="379"/>
      <c r="AE75" s="379"/>
      <c r="AF75" s="379"/>
      <c r="AG75" s="339"/>
    </row>
    <row r="76" spans="1:34" s="378" customFormat="1" ht="19.5" x14ac:dyDescent="0.3">
      <c r="A76" s="377"/>
      <c r="B76" s="332"/>
      <c r="C76" s="341"/>
      <c r="D76" s="333"/>
      <c r="E76" s="341"/>
      <c r="F76" s="333"/>
      <c r="G76" s="333"/>
      <c r="H76" s="333"/>
      <c r="I76" s="333"/>
      <c r="J76" s="333"/>
      <c r="K76" s="333"/>
      <c r="L76" s="333"/>
      <c r="M76" s="333"/>
      <c r="N76" s="333"/>
      <c r="O76" s="333"/>
      <c r="P76" s="333"/>
      <c r="Q76" s="333"/>
      <c r="R76" s="333"/>
      <c r="S76" s="333"/>
      <c r="T76" s="444"/>
      <c r="U76" s="333"/>
      <c r="V76" s="332"/>
      <c r="W76" s="333"/>
      <c r="X76" s="333"/>
      <c r="Y76" s="333"/>
      <c r="Z76" s="333"/>
      <c r="AA76" s="333"/>
      <c r="AB76" s="333"/>
      <c r="AC76" s="333"/>
      <c r="AD76" s="370"/>
      <c r="AE76" s="34"/>
      <c r="AF76" s="34"/>
      <c r="AG76" s="333"/>
      <c r="AH76" s="377"/>
    </row>
    <row r="77" spans="1:34" s="378" customFormat="1" ht="19.5" x14ac:dyDescent="0.3">
      <c r="A77" s="377"/>
      <c r="B77" s="332"/>
      <c r="C77" s="341"/>
      <c r="D77" s="333"/>
      <c r="E77" s="341"/>
      <c r="F77" s="333"/>
      <c r="G77" s="342" t="s">
        <v>357</v>
      </c>
      <c r="H77" s="333"/>
      <c r="I77" s="333"/>
      <c r="J77" s="333"/>
      <c r="K77" s="333"/>
      <c r="L77" s="333"/>
      <c r="M77" s="333"/>
      <c r="N77" s="333"/>
      <c r="O77" s="333"/>
      <c r="P77" s="333"/>
      <c r="Q77" s="333"/>
      <c r="R77" s="333"/>
      <c r="S77" s="333"/>
      <c r="T77" s="333"/>
      <c r="U77" s="336"/>
      <c r="V77" s="333"/>
      <c r="W77" s="333"/>
      <c r="X77" s="333"/>
      <c r="Y77" s="333"/>
      <c r="Z77" s="333"/>
      <c r="AA77" s="333"/>
      <c r="AB77" s="333"/>
      <c r="AC77" s="333"/>
      <c r="AD77" s="370"/>
      <c r="AE77" s="34"/>
      <c r="AF77" s="34"/>
      <c r="AG77" s="333"/>
      <c r="AH77" s="377"/>
    </row>
    <row r="78" spans="1:34" s="378" customFormat="1" ht="19.5" x14ac:dyDescent="0.3">
      <c r="A78" s="377"/>
      <c r="B78" s="332"/>
      <c r="C78" s="341"/>
      <c r="D78" s="333"/>
      <c r="E78" s="341"/>
      <c r="F78" s="333"/>
      <c r="G78" s="333"/>
      <c r="H78" s="333"/>
      <c r="I78" s="333"/>
      <c r="J78" s="333"/>
      <c r="K78" s="333"/>
      <c r="L78" s="333"/>
      <c r="M78" s="333"/>
      <c r="N78" s="333"/>
      <c r="O78" s="333"/>
      <c r="P78" s="333"/>
      <c r="Q78" s="333"/>
      <c r="R78" s="333"/>
      <c r="S78" s="333"/>
      <c r="T78" s="333"/>
      <c r="U78" s="336"/>
      <c r="V78" s="333"/>
      <c r="W78" s="333"/>
      <c r="X78" s="333"/>
      <c r="Y78" s="333"/>
      <c r="Z78" s="333"/>
      <c r="AA78" s="333"/>
      <c r="AB78" s="333"/>
      <c r="AC78" s="333"/>
      <c r="AD78" s="370"/>
      <c r="AE78" s="34"/>
      <c r="AF78" s="34"/>
      <c r="AG78" s="333"/>
      <c r="AH78" s="377"/>
    </row>
    <row r="79" spans="1:34" s="378" customFormat="1" ht="18.75" x14ac:dyDescent="0.25">
      <c r="A79" s="377"/>
      <c r="B79" s="343"/>
      <c r="C79" s="341" t="s">
        <v>78</v>
      </c>
      <c r="D79" s="333"/>
      <c r="E79" s="341" t="s">
        <v>79</v>
      </c>
      <c r="F79" s="333"/>
      <c r="G79" s="341" t="s">
        <v>358</v>
      </c>
      <c r="H79" s="333"/>
      <c r="I79" s="344">
        <v>7.1000002324581146E-2</v>
      </c>
      <c r="J79" s="344">
        <v>5.4999999701976776E-2</v>
      </c>
      <c r="K79" s="344">
        <v>5.299999937415123E-2</v>
      </c>
      <c r="L79" s="344">
        <v>5.000000074505806E-2</v>
      </c>
      <c r="M79" s="344">
        <v>5.7999998331069946E-2</v>
      </c>
      <c r="N79" s="344">
        <v>6.7000001668930054E-2</v>
      </c>
      <c r="O79" s="344"/>
      <c r="P79" s="344">
        <v>0.18500000238418579</v>
      </c>
      <c r="Q79" s="344">
        <v>0.14900000393390656</v>
      </c>
      <c r="R79" s="344">
        <v>0.1379999965429306</v>
      </c>
      <c r="S79" s="344">
        <v>0.14100000262260437</v>
      </c>
      <c r="T79" s="344">
        <v>0.14499999582767487</v>
      </c>
      <c r="U79" s="345">
        <v>0.164000004529953</v>
      </c>
      <c r="V79" s="343"/>
      <c r="W79" s="344"/>
      <c r="X79" s="344"/>
      <c r="Y79" s="344"/>
      <c r="Z79" s="344"/>
      <c r="AA79" s="344"/>
      <c r="AB79" s="344"/>
      <c r="AC79" s="344"/>
      <c r="AD79" s="344"/>
      <c r="AE79" s="344"/>
      <c r="AF79" s="344"/>
      <c r="AG79" s="344"/>
      <c r="AH79" s="377"/>
    </row>
    <row r="80" spans="1:34" s="378" customFormat="1" ht="18.75" x14ac:dyDescent="0.25">
      <c r="A80" s="377"/>
      <c r="B80" s="343"/>
      <c r="C80" s="341" t="s">
        <v>78</v>
      </c>
      <c r="D80" s="333"/>
      <c r="E80" s="341" t="s">
        <v>79</v>
      </c>
      <c r="F80" s="333"/>
      <c r="G80" s="346" t="s">
        <v>359</v>
      </c>
      <c r="H80" s="333"/>
      <c r="I80" s="344">
        <v>2.3000000044703484E-2</v>
      </c>
      <c r="J80" s="344">
        <v>1.4999999664723873E-2</v>
      </c>
      <c r="K80" s="344">
        <v>1.2000000104308128E-2</v>
      </c>
      <c r="L80" s="344">
        <v>9.9999997764825821E-3</v>
      </c>
      <c r="M80" s="344">
        <v>1.7999999225139618E-2</v>
      </c>
      <c r="N80" s="344">
        <v>3.2000001519918442E-2</v>
      </c>
      <c r="O80" s="344"/>
      <c r="P80" s="344">
        <v>6.1000000685453415E-2</v>
      </c>
      <c r="Q80" s="344">
        <v>4.1999999433755875E-2</v>
      </c>
      <c r="R80" s="344">
        <v>3.2000001519918442E-2</v>
      </c>
      <c r="S80" s="344">
        <v>2.9999999329447746E-2</v>
      </c>
      <c r="T80" s="344">
        <v>4.3999999761581421E-2</v>
      </c>
      <c r="U80" s="345">
        <v>7.6999999582767487E-2</v>
      </c>
      <c r="V80" s="343"/>
      <c r="W80" s="344"/>
      <c r="X80" s="344"/>
      <c r="Y80" s="344"/>
      <c r="Z80" s="344"/>
      <c r="AA80" s="344"/>
      <c r="AB80" s="344"/>
      <c r="AC80" s="344"/>
      <c r="AD80" s="344"/>
      <c r="AE80" s="344"/>
      <c r="AF80" s="344"/>
      <c r="AG80" s="344"/>
      <c r="AH80" s="377"/>
    </row>
    <row r="81" spans="1:34" s="378" customFormat="1" ht="18.75" x14ac:dyDescent="0.25">
      <c r="A81" s="377"/>
      <c r="B81" s="343"/>
      <c r="C81" s="341" t="s">
        <v>78</v>
      </c>
      <c r="D81" s="333"/>
      <c r="E81" s="341" t="s">
        <v>79</v>
      </c>
      <c r="F81" s="333"/>
      <c r="G81" s="346" t="s">
        <v>360</v>
      </c>
      <c r="H81" s="333"/>
      <c r="I81" s="344">
        <v>4.6999998390674591E-2</v>
      </c>
      <c r="J81" s="344">
        <v>3.9000000804662704E-2</v>
      </c>
      <c r="K81" s="344">
        <v>4.1000001132488251E-2</v>
      </c>
      <c r="L81" s="344">
        <v>3.9000000804662704E-2</v>
      </c>
      <c r="M81" s="344">
        <v>4.1000001132488251E-2</v>
      </c>
      <c r="N81" s="344">
        <v>3.5999998450279236E-2</v>
      </c>
      <c r="O81" s="344"/>
      <c r="P81" s="344">
        <v>0.12399999797344208</v>
      </c>
      <c r="Q81" s="344">
        <v>0.10700000077486038</v>
      </c>
      <c r="R81" s="344">
        <v>0.10599999874830246</v>
      </c>
      <c r="S81" s="344">
        <v>0.11100000143051147</v>
      </c>
      <c r="T81" s="344">
        <v>0.10199999809265137</v>
      </c>
      <c r="U81" s="345">
        <v>8.6999997496604919E-2</v>
      </c>
      <c r="V81" s="343"/>
      <c r="W81" s="344"/>
      <c r="X81" s="344"/>
      <c r="Y81" s="344"/>
      <c r="Z81" s="344"/>
      <c r="AA81" s="344"/>
      <c r="AB81" s="344"/>
      <c r="AC81" s="344"/>
      <c r="AD81" s="344"/>
      <c r="AE81" s="344"/>
      <c r="AF81" s="344"/>
      <c r="AG81" s="344"/>
      <c r="AH81" s="377"/>
    </row>
    <row r="82" spans="1:34" s="378" customFormat="1" ht="18.75" x14ac:dyDescent="0.25">
      <c r="A82" s="377"/>
      <c r="B82" s="343"/>
      <c r="C82" s="341" t="s">
        <v>347</v>
      </c>
      <c r="D82" s="333"/>
      <c r="E82" s="341" t="s">
        <v>348</v>
      </c>
      <c r="F82" s="333"/>
      <c r="G82" s="347" t="s">
        <v>361</v>
      </c>
      <c r="H82" s="333"/>
      <c r="I82" s="344">
        <v>0.98400002717971802</v>
      </c>
      <c r="J82" s="344">
        <v>0.85000002384185791</v>
      </c>
      <c r="K82" s="344">
        <v>0.80199998617172241</v>
      </c>
      <c r="L82" s="344">
        <v>1.1779999732971191</v>
      </c>
      <c r="M82" s="344">
        <v>0.9089999794960022</v>
      </c>
      <c r="N82" s="344">
        <v>0.89899998903274536</v>
      </c>
      <c r="O82" s="344"/>
      <c r="P82" s="344">
        <v>2.5810000896453857</v>
      </c>
      <c r="Q82" s="344">
        <v>2.3180000782012939</v>
      </c>
      <c r="R82" s="344">
        <v>2.0729999542236328</v>
      </c>
      <c r="S82" s="344">
        <v>3.3329999446868896</v>
      </c>
      <c r="T82" s="344">
        <v>2.2579998970031738</v>
      </c>
      <c r="U82" s="345">
        <v>2.1940000057220459</v>
      </c>
      <c r="V82" s="343"/>
      <c r="W82" s="344"/>
      <c r="X82" s="344"/>
      <c r="Y82" s="344"/>
      <c r="Z82" s="344"/>
      <c r="AA82" s="344"/>
      <c r="AB82" s="344"/>
      <c r="AC82" s="344"/>
      <c r="AD82" s="344"/>
      <c r="AE82" s="344"/>
      <c r="AF82" s="344"/>
      <c r="AG82" s="344"/>
      <c r="AH82" s="377"/>
    </row>
    <row r="83" spans="1:34" s="378" customFormat="1" ht="18.75" x14ac:dyDescent="0.25">
      <c r="A83" s="377"/>
      <c r="B83" s="343"/>
      <c r="C83" s="341" t="s">
        <v>349</v>
      </c>
      <c r="D83" s="333"/>
      <c r="E83" s="341">
        <v>82.2</v>
      </c>
      <c r="F83" s="333"/>
      <c r="G83" s="347" t="s">
        <v>362</v>
      </c>
      <c r="H83" s="333"/>
      <c r="I83" s="344">
        <v>3.4000001847743988E-2</v>
      </c>
      <c r="J83" s="344">
        <v>2.3000000044703484E-2</v>
      </c>
      <c r="K83" s="344">
        <v>2.4000000208616257E-2</v>
      </c>
      <c r="L83" s="344">
        <v>1.9999999552965164E-2</v>
      </c>
      <c r="M83" s="344">
        <v>1.4999999664723873E-2</v>
      </c>
      <c r="N83" s="344">
        <v>9.9999997764825821E-3</v>
      </c>
      <c r="O83" s="344"/>
      <c r="P83" s="344">
        <v>8.9000001549720764E-2</v>
      </c>
      <c r="Q83" s="344">
        <v>6.1999998986721039E-2</v>
      </c>
      <c r="R83" s="344">
        <v>6.3000001013278961E-2</v>
      </c>
      <c r="S83" s="344">
        <v>5.7000000029802322E-2</v>
      </c>
      <c r="T83" s="344">
        <v>3.5999998450279236E-2</v>
      </c>
      <c r="U83" s="345">
        <v>2.3000000044703484E-2</v>
      </c>
      <c r="V83" s="343"/>
      <c r="W83" s="344"/>
      <c r="X83" s="344"/>
      <c r="Y83" s="344"/>
      <c r="Z83" s="344"/>
      <c r="AA83" s="344"/>
      <c r="AB83" s="344"/>
      <c r="AC83" s="344"/>
      <c r="AD83" s="344"/>
      <c r="AE83" s="344"/>
      <c r="AF83" s="344"/>
      <c r="AG83" s="344"/>
      <c r="AH83" s="377"/>
    </row>
    <row r="84" spans="1:34" s="378" customFormat="1" ht="18.75" x14ac:dyDescent="0.25">
      <c r="A84" s="377"/>
      <c r="B84" s="343"/>
      <c r="C84" s="341">
        <v>21</v>
      </c>
      <c r="D84" s="333"/>
      <c r="E84" s="341" t="s">
        <v>140</v>
      </c>
      <c r="F84" s="333"/>
      <c r="G84" s="347" t="s">
        <v>363</v>
      </c>
      <c r="H84" s="333"/>
      <c r="I84" s="348">
        <v>2.0000000949949026E-3</v>
      </c>
      <c r="J84" s="348">
        <v>1.0000000474974513E-3</v>
      </c>
      <c r="K84" s="348">
        <v>1.0000000474974513E-3</v>
      </c>
      <c r="L84" s="348">
        <v>1.0000000474974513E-3</v>
      </c>
      <c r="M84" s="348">
        <v>1.0000000474974513E-3</v>
      </c>
      <c r="N84" s="348">
        <v>0</v>
      </c>
      <c r="O84" s="344"/>
      <c r="P84" s="344">
        <v>7.0000002160668373E-3</v>
      </c>
      <c r="Q84" s="344">
        <v>3.0000000260770321E-3</v>
      </c>
      <c r="R84" s="344">
        <v>2.0000000949949026E-3</v>
      </c>
      <c r="S84" s="344">
        <v>3.0000000260770321E-3</v>
      </c>
      <c r="T84" s="344">
        <v>2.0000000949949026E-3</v>
      </c>
      <c r="U84" s="345">
        <v>1.0000000474974513E-3</v>
      </c>
      <c r="V84" s="343"/>
      <c r="W84" s="344"/>
      <c r="X84" s="344"/>
      <c r="Y84" s="344"/>
      <c r="Z84" s="344"/>
      <c r="AA84" s="344"/>
      <c r="AB84" s="344"/>
      <c r="AC84" s="344"/>
      <c r="AD84" s="344"/>
      <c r="AE84" s="344"/>
      <c r="AF84" s="344"/>
      <c r="AG84" s="344"/>
      <c r="AH84" s="377"/>
    </row>
    <row r="85" spans="1:34" s="378" customFormat="1" ht="18.75" x14ac:dyDescent="0.25">
      <c r="A85" s="377"/>
      <c r="B85" s="343"/>
      <c r="C85" s="341">
        <v>19</v>
      </c>
      <c r="D85" s="333"/>
      <c r="E85" s="341">
        <v>86</v>
      </c>
      <c r="F85" s="333"/>
      <c r="G85" s="347" t="s">
        <v>364</v>
      </c>
      <c r="H85" s="333"/>
      <c r="I85" s="348">
        <v>0.49300000071525574</v>
      </c>
      <c r="J85" s="348">
        <v>0.15299999713897705</v>
      </c>
      <c r="K85" s="348">
        <v>0.15099999308586121</v>
      </c>
      <c r="L85" s="348">
        <v>0.14200000464916229</v>
      </c>
      <c r="M85" s="348">
        <v>0.11699999868869781</v>
      </c>
      <c r="N85" s="348">
        <v>0.10100000351667404</v>
      </c>
      <c r="O85" s="344"/>
      <c r="P85" s="344">
        <v>1.2929999828338623</v>
      </c>
      <c r="Q85" s="344">
        <v>0.41699999570846558</v>
      </c>
      <c r="R85" s="344">
        <v>0.38999998569488525</v>
      </c>
      <c r="S85" s="344">
        <v>0.40099999308586121</v>
      </c>
      <c r="T85" s="344">
        <v>0.28999999165534973</v>
      </c>
      <c r="U85" s="345">
        <v>0.24500000476837158</v>
      </c>
      <c r="V85" s="343"/>
      <c r="W85" s="344"/>
      <c r="X85" s="344"/>
      <c r="Y85" s="344"/>
      <c r="Z85" s="344"/>
      <c r="AA85" s="344"/>
      <c r="AB85" s="344"/>
      <c r="AC85" s="344"/>
      <c r="AD85" s="344"/>
      <c r="AE85" s="344"/>
      <c r="AF85" s="344"/>
      <c r="AG85" s="344"/>
      <c r="AH85" s="377"/>
    </row>
    <row r="86" spans="1:34" s="378" customFormat="1" ht="18.75" x14ac:dyDescent="0.25">
      <c r="A86" s="377"/>
      <c r="B86" s="343"/>
      <c r="C86" s="341">
        <v>5</v>
      </c>
      <c r="D86" s="333"/>
      <c r="E86" s="341" t="s">
        <v>9</v>
      </c>
      <c r="F86" s="333"/>
      <c r="G86" s="347" t="s">
        <v>365</v>
      </c>
      <c r="H86" s="333"/>
      <c r="I86" s="348">
        <v>0.22033174814863149</v>
      </c>
      <c r="J86" s="348">
        <v>0.22626697550698888</v>
      </c>
      <c r="K86" s="348">
        <v>0.30255657491062893</v>
      </c>
      <c r="L86" s="348">
        <v>0.25501294530337637</v>
      </c>
      <c r="M86" s="348">
        <v>0.22017648456072245</v>
      </c>
      <c r="N86" s="348">
        <v>0.2523523259335877</v>
      </c>
      <c r="O86" s="344"/>
      <c r="P86" s="344">
        <v>0.57771197854680345</v>
      </c>
      <c r="Q86" s="344">
        <v>0.61705470317476729</v>
      </c>
      <c r="R86" s="344">
        <v>0.78231730914207709</v>
      </c>
      <c r="S86" s="344">
        <v>0.72123004154461923</v>
      </c>
      <c r="T86" s="344">
        <v>0.54662116852176468</v>
      </c>
      <c r="U86" s="345">
        <v>0.61566677245507162</v>
      </c>
      <c r="V86" s="344"/>
      <c r="W86" s="344"/>
      <c r="X86" s="344"/>
      <c r="Y86" s="344"/>
      <c r="Z86" s="344"/>
      <c r="AA86" s="344"/>
      <c r="AB86" s="344"/>
      <c r="AC86" s="344"/>
      <c r="AD86" s="344"/>
      <c r="AE86" s="344"/>
      <c r="AF86" s="344"/>
      <c r="AG86" s="344"/>
      <c r="AH86" s="377"/>
    </row>
    <row r="87" spans="1:34" s="378" customFormat="1" ht="18.75" x14ac:dyDescent="0.25">
      <c r="A87" s="377"/>
      <c r="B87" s="343"/>
      <c r="C87" s="341">
        <v>4</v>
      </c>
      <c r="D87" s="333"/>
      <c r="E87" s="341" t="s">
        <v>102</v>
      </c>
      <c r="F87" s="333"/>
      <c r="G87" s="347" t="s">
        <v>366</v>
      </c>
      <c r="H87" s="333"/>
      <c r="I87" s="344">
        <v>7.5000002980232239E-2</v>
      </c>
      <c r="J87" s="344">
        <v>4.8000000417232513E-2</v>
      </c>
      <c r="K87" s="344">
        <v>6.4000003039836884E-2</v>
      </c>
      <c r="L87" s="344">
        <v>0.49399998784065247</v>
      </c>
      <c r="M87" s="344">
        <v>0.26600000262260437</v>
      </c>
      <c r="N87" s="344">
        <v>0.42500001192092896</v>
      </c>
      <c r="O87" s="344"/>
      <c r="P87" s="344">
        <v>0.19599999487400055</v>
      </c>
      <c r="Q87" s="344">
        <v>0.12999999523162842</v>
      </c>
      <c r="R87" s="344">
        <v>0.16599999368190765</v>
      </c>
      <c r="S87" s="344">
        <v>1.3969999551773071</v>
      </c>
      <c r="T87" s="344">
        <v>0.66100001335144043</v>
      </c>
      <c r="U87" s="345">
        <v>1.0360000133514404</v>
      </c>
      <c r="V87" s="343"/>
      <c r="W87" s="344"/>
      <c r="X87" s="344"/>
      <c r="Y87" s="344"/>
      <c r="Z87" s="344"/>
      <c r="AA87" s="344"/>
      <c r="AB87" s="344"/>
      <c r="AC87" s="344"/>
      <c r="AD87" s="344"/>
      <c r="AE87" s="344"/>
      <c r="AF87" s="344"/>
      <c r="AG87" s="344"/>
      <c r="AH87" s="377"/>
    </row>
    <row r="88" spans="1:34" s="378" customFormat="1" ht="18.75" x14ac:dyDescent="0.25">
      <c r="A88" s="377"/>
      <c r="B88" s="343"/>
      <c r="C88" s="341"/>
      <c r="D88" s="333"/>
      <c r="E88" s="341"/>
      <c r="F88" s="333"/>
      <c r="G88" s="333"/>
      <c r="H88" s="333"/>
      <c r="I88" s="344"/>
      <c r="J88" s="344"/>
      <c r="K88" s="344"/>
      <c r="L88" s="344"/>
      <c r="M88" s="344"/>
      <c r="N88" s="344"/>
      <c r="O88" s="344"/>
      <c r="P88" s="344"/>
      <c r="Q88" s="344"/>
      <c r="R88" s="344"/>
      <c r="S88" s="344"/>
      <c r="T88" s="344"/>
      <c r="U88" s="345"/>
      <c r="V88" s="344"/>
      <c r="W88" s="344"/>
      <c r="X88" s="344"/>
      <c r="Y88" s="344"/>
      <c r="Z88" s="344"/>
      <c r="AA88" s="344"/>
      <c r="AB88" s="344"/>
      <c r="AC88" s="344"/>
      <c r="AD88" s="344"/>
      <c r="AE88" s="344"/>
      <c r="AF88" s="344"/>
      <c r="AG88" s="344"/>
      <c r="AH88" s="377"/>
    </row>
    <row r="89" spans="1:34" s="378" customFormat="1" ht="19.5" x14ac:dyDescent="0.3">
      <c r="A89" s="377"/>
      <c r="B89" s="343"/>
      <c r="C89" s="341"/>
      <c r="D89" s="333"/>
      <c r="E89" s="341"/>
      <c r="F89" s="333"/>
      <c r="G89" s="349" t="s">
        <v>367</v>
      </c>
      <c r="H89" s="333"/>
      <c r="I89" s="344">
        <v>1.8033317764217223</v>
      </c>
      <c r="J89" s="344">
        <v>1.3072669970494113</v>
      </c>
      <c r="K89" s="344">
        <v>1.3335565556611226</v>
      </c>
      <c r="L89" s="344">
        <v>1.6450129234312656</v>
      </c>
      <c r="M89" s="344">
        <v>1.3211764628152716</v>
      </c>
      <c r="N89" s="344">
        <v>1.3303523182296875</v>
      </c>
      <c r="O89" s="344"/>
      <c r="P89" s="344">
        <v>4.7327120514507346</v>
      </c>
      <c r="Q89" s="344">
        <v>3.5660547763059411</v>
      </c>
      <c r="R89" s="344">
        <v>3.44831725043709</v>
      </c>
      <c r="S89" s="344">
        <v>4.656229980133209</v>
      </c>
      <c r="T89" s="344">
        <v>3.2786210535797951</v>
      </c>
      <c r="U89" s="345">
        <v>3.2426667801170623</v>
      </c>
      <c r="V89" s="344"/>
      <c r="W89" s="344"/>
      <c r="X89" s="344"/>
      <c r="Y89" s="344"/>
      <c r="Z89" s="344"/>
      <c r="AA89" s="344"/>
      <c r="AB89" s="344"/>
      <c r="AC89" s="344"/>
      <c r="AD89" s="344"/>
      <c r="AE89" s="344"/>
      <c r="AF89" s="344"/>
      <c r="AG89" s="344"/>
      <c r="AH89" s="377"/>
    </row>
    <row r="90" spans="1:34" s="378" customFormat="1" ht="18.75" x14ac:dyDescent="0.25">
      <c r="A90" s="377"/>
      <c r="B90" s="343"/>
      <c r="C90" s="341"/>
      <c r="D90" s="333"/>
      <c r="E90" s="341"/>
      <c r="F90" s="333"/>
      <c r="G90" s="333"/>
      <c r="H90" s="333"/>
      <c r="I90" s="344"/>
      <c r="J90" s="344"/>
      <c r="K90" s="344"/>
      <c r="L90" s="344"/>
      <c r="M90" s="344"/>
      <c r="N90" s="344"/>
      <c r="O90" s="344"/>
      <c r="P90" s="344"/>
      <c r="Q90" s="344"/>
      <c r="R90" s="344"/>
      <c r="S90" s="344"/>
      <c r="T90" s="344"/>
      <c r="U90" s="345"/>
      <c r="V90" s="344"/>
      <c r="W90" s="344"/>
      <c r="X90" s="344"/>
      <c r="Y90" s="344"/>
      <c r="Z90" s="344"/>
      <c r="AA90" s="344"/>
      <c r="AB90" s="344"/>
      <c r="AC90" s="344"/>
      <c r="AD90" s="344"/>
      <c r="AE90" s="344"/>
      <c r="AF90" s="344"/>
      <c r="AG90" s="344"/>
      <c r="AH90" s="377"/>
    </row>
    <row r="91" spans="1:34" s="378" customFormat="1" ht="19.5" x14ac:dyDescent="0.3">
      <c r="A91" s="377"/>
      <c r="B91" s="343"/>
      <c r="C91" s="341"/>
      <c r="D91" s="333"/>
      <c r="E91" s="341"/>
      <c r="F91" s="333"/>
      <c r="G91" s="342" t="s">
        <v>368</v>
      </c>
      <c r="H91" s="333"/>
      <c r="I91" s="344"/>
      <c r="J91" s="344"/>
      <c r="K91" s="344"/>
      <c r="L91" s="344"/>
      <c r="M91" s="344"/>
      <c r="N91" s="344"/>
      <c r="O91" s="344"/>
      <c r="P91" s="344"/>
      <c r="Q91" s="344"/>
      <c r="R91" s="344"/>
      <c r="S91" s="344"/>
      <c r="T91" s="344"/>
      <c r="U91" s="345"/>
      <c r="V91" s="344"/>
      <c r="W91" s="344"/>
      <c r="X91" s="344"/>
      <c r="Y91" s="344"/>
      <c r="Z91" s="344"/>
      <c r="AA91" s="344"/>
      <c r="AB91" s="344"/>
      <c r="AC91" s="344"/>
      <c r="AD91" s="344"/>
      <c r="AE91" s="344"/>
      <c r="AF91" s="344"/>
      <c r="AG91" s="344"/>
      <c r="AH91" s="377"/>
    </row>
    <row r="92" spans="1:34" s="378" customFormat="1" ht="18.75" x14ac:dyDescent="0.25">
      <c r="A92" s="377"/>
      <c r="B92" s="343"/>
      <c r="C92" s="341"/>
      <c r="D92" s="333"/>
      <c r="E92" s="341"/>
      <c r="F92" s="333"/>
      <c r="G92" s="333"/>
      <c r="H92" s="333"/>
      <c r="I92" s="344"/>
      <c r="J92" s="344"/>
      <c r="K92" s="344"/>
      <c r="L92" s="344"/>
      <c r="M92" s="344"/>
      <c r="N92" s="344"/>
      <c r="O92" s="344"/>
      <c r="P92" s="344"/>
      <c r="Q92" s="344"/>
      <c r="R92" s="344"/>
      <c r="S92" s="344"/>
      <c r="T92" s="344"/>
      <c r="U92" s="344"/>
      <c r="V92" s="343"/>
      <c r="W92" s="344"/>
      <c r="X92" s="344"/>
      <c r="Y92" s="344"/>
      <c r="Z92" s="344"/>
      <c r="AA92" s="344"/>
      <c r="AB92" s="344"/>
      <c r="AC92" s="344"/>
      <c r="AD92" s="344"/>
      <c r="AE92" s="344"/>
      <c r="AF92" s="344"/>
      <c r="AG92" s="344"/>
      <c r="AH92" s="377"/>
    </row>
    <row r="93" spans="1:34" s="378" customFormat="1" ht="19.5" x14ac:dyDescent="0.3">
      <c r="A93" s="377"/>
      <c r="B93" s="343"/>
      <c r="C93" s="341" t="s">
        <v>350</v>
      </c>
      <c r="D93" s="333"/>
      <c r="E93" s="341">
        <v>99</v>
      </c>
      <c r="F93" s="333"/>
      <c r="G93" s="350" t="s">
        <v>369</v>
      </c>
      <c r="H93" s="333"/>
      <c r="I93" s="344">
        <v>0.30199998617172241</v>
      </c>
      <c r="J93" s="344">
        <v>0.22400000691413879</v>
      </c>
      <c r="K93" s="344">
        <v>0.3190000057220459</v>
      </c>
      <c r="L93" s="344">
        <v>0.34700000286102295</v>
      </c>
      <c r="M93" s="344">
        <v>0.39300000667572021</v>
      </c>
      <c r="N93" s="344">
        <v>0.4309999942779541</v>
      </c>
      <c r="O93" s="344"/>
      <c r="P93" s="344">
        <v>0.7929999828338623</v>
      </c>
      <c r="Q93" s="344">
        <v>0.6119999885559082</v>
      </c>
      <c r="R93" s="344">
        <v>0.82400000095367432</v>
      </c>
      <c r="S93" s="344">
        <v>0.98199999332427979</v>
      </c>
      <c r="T93" s="344">
        <v>0.97500002384185791</v>
      </c>
      <c r="U93" s="344">
        <v>1.0520000457763672</v>
      </c>
      <c r="V93" s="343"/>
      <c r="W93" s="344"/>
      <c r="X93" s="344"/>
      <c r="Y93" s="344"/>
      <c r="Z93" s="344"/>
      <c r="AA93" s="344"/>
      <c r="AB93" s="344"/>
      <c r="AC93" s="344"/>
      <c r="AD93" s="344"/>
      <c r="AE93" s="344"/>
      <c r="AF93" s="344"/>
      <c r="AG93" s="344"/>
      <c r="AH93" s="377"/>
    </row>
    <row r="94" spans="1:34" s="378" customFormat="1" ht="18.75" x14ac:dyDescent="0.25">
      <c r="A94" s="377"/>
      <c r="B94" s="343"/>
      <c r="C94" s="341"/>
      <c r="D94" s="333"/>
      <c r="E94" s="341" t="s">
        <v>80</v>
      </c>
      <c r="F94" s="333"/>
      <c r="G94" s="351" t="s">
        <v>370</v>
      </c>
      <c r="H94" s="333"/>
      <c r="I94" s="344">
        <v>0.23600000143051147</v>
      </c>
      <c r="J94" s="344">
        <v>0.17499999701976776</v>
      </c>
      <c r="K94" s="344">
        <v>0.24799999594688416</v>
      </c>
      <c r="L94" s="344">
        <v>0.27000001072883606</v>
      </c>
      <c r="M94" s="344">
        <v>0.3059999942779541</v>
      </c>
      <c r="N94" s="344">
        <v>0.335999995470047</v>
      </c>
      <c r="O94" s="344"/>
      <c r="P94" s="344">
        <v>0.61799997091293335</v>
      </c>
      <c r="Q94" s="344">
        <v>0.47699999809265137</v>
      </c>
      <c r="R94" s="344">
        <v>0.64200001955032349</v>
      </c>
      <c r="S94" s="344">
        <v>0.76499998569488525</v>
      </c>
      <c r="T94" s="344">
        <v>0.75999999046325684</v>
      </c>
      <c r="U94" s="344">
        <v>0.81999999284744263</v>
      </c>
      <c r="V94" s="343"/>
      <c r="W94" s="344"/>
      <c r="X94" s="344"/>
      <c r="Y94" s="344"/>
      <c r="Z94" s="344"/>
      <c r="AA94" s="344"/>
      <c r="AB94" s="344"/>
      <c r="AC94" s="344"/>
      <c r="AD94" s="344"/>
      <c r="AE94" s="344"/>
      <c r="AF94" s="344"/>
      <c r="AG94" s="344"/>
      <c r="AH94" s="377"/>
    </row>
    <row r="95" spans="1:34" s="378" customFormat="1" ht="18.75" x14ac:dyDescent="0.25">
      <c r="A95" s="377"/>
      <c r="B95" s="343"/>
      <c r="C95" s="352">
        <v>15</v>
      </c>
      <c r="D95" s="353"/>
      <c r="E95" s="341" t="s">
        <v>127</v>
      </c>
      <c r="F95" s="333"/>
      <c r="G95" s="354" t="s">
        <v>371</v>
      </c>
      <c r="H95" s="333"/>
      <c r="I95" s="344">
        <v>6.0000000521540642E-3</v>
      </c>
      <c r="J95" s="344">
        <v>7.0000002160668373E-3</v>
      </c>
      <c r="K95" s="344">
        <v>8.999999612569809E-3</v>
      </c>
      <c r="L95" s="344">
        <v>4.0000001899898052E-3</v>
      </c>
      <c r="M95" s="344">
        <v>6.0000000521540642E-3</v>
      </c>
      <c r="N95" s="344">
        <v>4.999999888241291E-3</v>
      </c>
      <c r="O95" s="344"/>
      <c r="P95" s="344">
        <v>1.6000000759959221E-2</v>
      </c>
      <c r="Q95" s="344">
        <v>1.8999999389052391E-2</v>
      </c>
      <c r="R95" s="344">
        <v>2.3000000044703484E-2</v>
      </c>
      <c r="S95" s="344">
        <v>1.2000000104308128E-2</v>
      </c>
      <c r="T95" s="344">
        <v>1.4999999664723873E-2</v>
      </c>
      <c r="U95" s="345">
        <v>1.3000000268220901E-2</v>
      </c>
      <c r="V95" s="344"/>
      <c r="W95" s="344"/>
      <c r="X95" s="344"/>
      <c r="Y95" s="344"/>
      <c r="Z95" s="344"/>
      <c r="AA95" s="344"/>
      <c r="AB95" s="344"/>
      <c r="AC95" s="344"/>
      <c r="AD95" s="344"/>
      <c r="AE95" s="344"/>
      <c r="AF95" s="344"/>
      <c r="AG95" s="344"/>
      <c r="AH95" s="377"/>
    </row>
    <row r="96" spans="1:34" s="378" customFormat="1" ht="18.75" x14ac:dyDescent="0.25">
      <c r="A96" s="377"/>
      <c r="B96" s="343"/>
      <c r="C96" s="352">
        <v>8</v>
      </c>
      <c r="D96" s="353"/>
      <c r="E96" s="341" t="s">
        <v>110</v>
      </c>
      <c r="F96" s="333"/>
      <c r="G96" s="354" t="s">
        <v>372</v>
      </c>
      <c r="H96" s="333"/>
      <c r="I96" s="344">
        <v>8.0000003799796104E-3</v>
      </c>
      <c r="J96" s="344">
        <v>3.0999999493360519E-2</v>
      </c>
      <c r="K96" s="344">
        <v>4.1999999433755875E-2</v>
      </c>
      <c r="L96" s="344">
        <v>4.1999999433755875E-2</v>
      </c>
      <c r="M96" s="344">
        <v>5.299999937415123E-2</v>
      </c>
      <c r="N96" s="344">
        <v>4.6999998390674591E-2</v>
      </c>
      <c r="O96" s="344"/>
      <c r="P96" s="344">
        <v>2.0999999716877937E-2</v>
      </c>
      <c r="Q96" s="344">
        <v>8.2999996840953827E-2</v>
      </c>
      <c r="R96" s="344">
        <v>0.10899999737739563</v>
      </c>
      <c r="S96" s="344">
        <v>0.11800000071525574</v>
      </c>
      <c r="T96" s="344">
        <v>0.13300000131130219</v>
      </c>
      <c r="U96" s="345">
        <v>0.11500000208616257</v>
      </c>
      <c r="V96" s="344"/>
      <c r="W96" s="344"/>
      <c r="X96" s="344"/>
      <c r="Y96" s="344"/>
      <c r="Z96" s="344"/>
      <c r="AA96" s="344"/>
      <c r="AB96" s="344"/>
      <c r="AC96" s="344"/>
      <c r="AD96" s="344"/>
      <c r="AE96" s="344"/>
      <c r="AF96" s="344"/>
      <c r="AG96" s="344"/>
      <c r="AH96" s="377"/>
    </row>
    <row r="97" spans="1:34" s="378" customFormat="1" ht="18.75" x14ac:dyDescent="0.25">
      <c r="A97" s="377"/>
      <c r="B97" s="343"/>
      <c r="C97" s="352">
        <v>7.3</v>
      </c>
      <c r="D97" s="353"/>
      <c r="E97" s="341" t="s">
        <v>108</v>
      </c>
      <c r="F97" s="333"/>
      <c r="G97" s="354" t="s">
        <v>373</v>
      </c>
      <c r="H97" s="333"/>
      <c r="I97" s="344">
        <v>0</v>
      </c>
      <c r="J97" s="344">
        <v>1.0000000474974513E-3</v>
      </c>
      <c r="K97" s="344">
        <v>3.0000000260770321E-3</v>
      </c>
      <c r="L97" s="344">
        <v>2.0000000949949026E-3</v>
      </c>
      <c r="M97" s="344">
        <v>3.0000000260770321E-3</v>
      </c>
      <c r="N97" s="344">
        <v>4.999999888241291E-3</v>
      </c>
      <c r="O97" s="344"/>
      <c r="P97" s="344">
        <v>1.0000000474974513E-3</v>
      </c>
      <c r="Q97" s="344">
        <v>2.0000000949949026E-3</v>
      </c>
      <c r="R97" s="344">
        <v>8.999999612569809E-3</v>
      </c>
      <c r="S97" s="344">
        <v>6.0000000521540642E-3</v>
      </c>
      <c r="T97" s="344">
        <v>8.0000003799796104E-3</v>
      </c>
      <c r="U97" s="345">
        <v>1.2000000104308128E-2</v>
      </c>
      <c r="V97" s="344"/>
      <c r="W97" s="344"/>
      <c r="X97" s="344"/>
      <c r="Y97" s="344"/>
      <c r="Z97" s="344"/>
      <c r="AA97" s="344"/>
      <c r="AB97" s="344"/>
      <c r="AC97" s="344"/>
      <c r="AD97" s="344"/>
      <c r="AE97" s="344"/>
      <c r="AF97" s="344"/>
      <c r="AG97" s="344"/>
      <c r="AH97" s="377"/>
    </row>
    <row r="98" spans="1:34" s="378" customFormat="1" ht="18.75" x14ac:dyDescent="0.25">
      <c r="A98" s="377"/>
      <c r="B98" s="343"/>
      <c r="C98" s="352">
        <v>12</v>
      </c>
      <c r="D98" s="353"/>
      <c r="E98" s="341" t="s">
        <v>351</v>
      </c>
      <c r="F98" s="333"/>
      <c r="G98" s="354" t="s">
        <v>374</v>
      </c>
      <c r="H98" s="333"/>
      <c r="I98" s="344">
        <v>0</v>
      </c>
      <c r="J98" s="344">
        <v>0</v>
      </c>
      <c r="K98" s="344">
        <v>0</v>
      </c>
      <c r="L98" s="344">
        <v>0</v>
      </c>
      <c r="M98" s="344">
        <v>0</v>
      </c>
      <c r="N98" s="344">
        <v>0</v>
      </c>
      <c r="O98" s="344"/>
      <c r="P98" s="344">
        <v>0</v>
      </c>
      <c r="Q98" s="344">
        <v>0</v>
      </c>
      <c r="R98" s="344">
        <v>0</v>
      </c>
      <c r="S98" s="344">
        <v>0</v>
      </c>
      <c r="T98" s="344">
        <v>0</v>
      </c>
      <c r="U98" s="344">
        <v>0</v>
      </c>
      <c r="V98" s="343"/>
      <c r="W98" s="344"/>
      <c r="X98" s="344"/>
      <c r="Y98" s="344"/>
      <c r="Z98" s="344"/>
      <c r="AA98" s="344"/>
      <c r="AB98" s="344"/>
      <c r="AC98" s="344"/>
      <c r="AD98" s="344"/>
      <c r="AE98" s="344"/>
      <c r="AF98" s="344"/>
      <c r="AG98" s="344"/>
      <c r="AH98" s="377"/>
    </row>
    <row r="99" spans="1:34" s="378" customFormat="1" ht="18.75" x14ac:dyDescent="0.25">
      <c r="A99" s="377"/>
      <c r="B99" s="343"/>
      <c r="C99" s="352">
        <v>9</v>
      </c>
      <c r="D99" s="353"/>
      <c r="E99" s="341" t="s">
        <v>112</v>
      </c>
      <c r="F99" s="333"/>
      <c r="G99" s="354" t="s">
        <v>375</v>
      </c>
      <c r="H99" s="333"/>
      <c r="I99" s="344">
        <v>0</v>
      </c>
      <c r="J99" s="344">
        <v>0</v>
      </c>
      <c r="K99" s="344">
        <v>0</v>
      </c>
      <c r="L99" s="344">
        <v>0</v>
      </c>
      <c r="M99" s="344">
        <v>0</v>
      </c>
      <c r="N99" s="344">
        <v>0</v>
      </c>
      <c r="O99" s="344"/>
      <c r="P99" s="344">
        <v>0</v>
      </c>
      <c r="Q99" s="344">
        <v>0</v>
      </c>
      <c r="R99" s="344">
        <v>0</v>
      </c>
      <c r="S99" s="344">
        <v>0</v>
      </c>
      <c r="T99" s="344">
        <v>0</v>
      </c>
      <c r="U99" s="344">
        <v>0</v>
      </c>
      <c r="V99" s="343"/>
      <c r="W99" s="344"/>
      <c r="X99" s="344"/>
      <c r="Y99" s="344"/>
      <c r="Z99" s="344"/>
      <c r="AA99" s="344"/>
      <c r="AB99" s="344"/>
      <c r="AC99" s="344"/>
      <c r="AD99" s="344"/>
      <c r="AE99" s="344"/>
      <c r="AF99" s="344"/>
      <c r="AG99" s="344"/>
      <c r="AH99" s="377"/>
    </row>
    <row r="100" spans="1:34" s="378" customFormat="1" ht="18.75" x14ac:dyDescent="0.25">
      <c r="A100" s="377"/>
      <c r="B100" s="343"/>
      <c r="C100" s="352"/>
      <c r="D100" s="353"/>
      <c r="E100" s="352" t="s">
        <v>80</v>
      </c>
      <c r="F100" s="333"/>
      <c r="G100" s="354" t="s">
        <v>376</v>
      </c>
      <c r="H100" s="333"/>
      <c r="I100" s="344">
        <v>0.2220000009983778</v>
      </c>
      <c r="J100" s="344">
        <v>0.13599999726284295</v>
      </c>
      <c r="K100" s="344">
        <v>0.19399999687448144</v>
      </c>
      <c r="L100" s="344">
        <v>0.22200001101009548</v>
      </c>
      <c r="M100" s="344">
        <v>0.24399999482557178</v>
      </c>
      <c r="N100" s="344">
        <v>0.27899999730288982</v>
      </c>
      <c r="O100" s="344"/>
      <c r="P100" s="344">
        <v>0.57999997038859874</v>
      </c>
      <c r="Q100" s="344">
        <v>0.37300000176765025</v>
      </c>
      <c r="R100" s="344">
        <v>0.50100002251565456</v>
      </c>
      <c r="S100" s="344">
        <v>0.62899998482316732</v>
      </c>
      <c r="T100" s="344">
        <v>0.60399998910725117</v>
      </c>
      <c r="U100" s="345">
        <v>0.67999999038875103</v>
      </c>
      <c r="V100" s="344"/>
      <c r="W100" s="344"/>
      <c r="X100" s="344"/>
      <c r="Y100" s="344"/>
      <c r="Z100" s="344"/>
      <c r="AA100" s="344"/>
      <c r="AB100" s="344"/>
      <c r="AC100" s="344"/>
      <c r="AD100" s="344"/>
      <c r="AE100" s="344"/>
      <c r="AF100" s="344"/>
      <c r="AG100" s="344"/>
      <c r="AH100" s="377"/>
    </row>
    <row r="101" spans="1:34" s="378" customFormat="1" ht="18.75" x14ac:dyDescent="0.25">
      <c r="A101" s="377"/>
      <c r="B101" s="343"/>
      <c r="C101" s="352"/>
      <c r="D101" s="353"/>
      <c r="E101" s="352"/>
      <c r="F101" s="333"/>
      <c r="G101" s="351"/>
      <c r="H101" s="333"/>
      <c r="I101" s="344"/>
      <c r="J101" s="344"/>
      <c r="K101" s="344"/>
      <c r="L101" s="344"/>
      <c r="M101" s="344"/>
      <c r="N101" s="344"/>
      <c r="O101" s="344"/>
      <c r="P101" s="344"/>
      <c r="Q101" s="344"/>
      <c r="R101" s="344"/>
      <c r="S101" s="344"/>
      <c r="T101" s="344"/>
      <c r="U101" s="345"/>
      <c r="V101" s="344"/>
      <c r="W101" s="344"/>
      <c r="X101" s="344"/>
      <c r="Y101" s="344"/>
      <c r="Z101" s="344"/>
      <c r="AA101" s="344"/>
      <c r="AB101" s="344"/>
      <c r="AC101" s="344"/>
      <c r="AD101" s="344"/>
      <c r="AE101" s="344"/>
      <c r="AF101" s="344"/>
      <c r="AG101" s="344"/>
      <c r="AH101" s="377"/>
    </row>
    <row r="102" spans="1:34" s="378" customFormat="1" ht="18.75" x14ac:dyDescent="0.25">
      <c r="A102" s="377"/>
      <c r="B102" s="343"/>
      <c r="C102" s="352"/>
      <c r="D102" s="353"/>
      <c r="E102" s="352" t="s">
        <v>80</v>
      </c>
      <c r="F102" s="333"/>
      <c r="G102" s="351" t="s">
        <v>377</v>
      </c>
      <c r="H102" s="333"/>
      <c r="I102" s="344">
        <v>6.7000001668930054E-2</v>
      </c>
      <c r="J102" s="344">
        <v>4.8999998718500137E-2</v>
      </c>
      <c r="K102" s="344">
        <v>7.0000000298023224E-2</v>
      </c>
      <c r="L102" s="344">
        <v>7.6999999582767487E-2</v>
      </c>
      <c r="M102" s="344">
        <v>8.6999997496604919E-2</v>
      </c>
      <c r="N102" s="344">
        <v>9.4999998807907104E-2</v>
      </c>
      <c r="O102" s="344"/>
      <c r="P102" s="344">
        <v>0.17499999701976776</v>
      </c>
      <c r="Q102" s="344">
        <v>0.13500000536441803</v>
      </c>
      <c r="R102" s="344">
        <v>0.18199999630451202</v>
      </c>
      <c r="S102" s="344">
        <v>0.21699999272823334</v>
      </c>
      <c r="T102" s="344">
        <v>0.21500000357627869</v>
      </c>
      <c r="U102" s="344">
        <v>0.23199999332427979</v>
      </c>
      <c r="V102" s="343"/>
      <c r="W102" s="344"/>
      <c r="X102" s="344"/>
      <c r="Y102" s="344"/>
      <c r="Z102" s="344"/>
      <c r="AA102" s="344"/>
      <c r="AB102" s="344"/>
      <c r="AC102" s="344"/>
      <c r="AD102" s="344"/>
      <c r="AE102" s="344"/>
      <c r="AF102" s="344"/>
      <c r="AG102" s="344"/>
      <c r="AH102" s="377"/>
    </row>
    <row r="103" spans="1:34" s="378" customFormat="1" ht="18.75" x14ac:dyDescent="0.25">
      <c r="A103" s="377"/>
      <c r="B103" s="343"/>
      <c r="C103" s="352">
        <v>15</v>
      </c>
      <c r="D103" s="353"/>
      <c r="E103" s="341" t="s">
        <v>127</v>
      </c>
      <c r="F103" s="333"/>
      <c r="G103" s="354" t="s">
        <v>371</v>
      </c>
      <c r="H103" s="333"/>
      <c r="I103" s="344">
        <v>2.0000000949949026E-3</v>
      </c>
      <c r="J103" s="344">
        <v>2.0000000949949026E-3</v>
      </c>
      <c r="K103" s="344">
        <v>2.0000000949949026E-3</v>
      </c>
      <c r="L103" s="344">
        <v>1.0000000474974513E-3</v>
      </c>
      <c r="M103" s="344">
        <v>2.0000000949949026E-3</v>
      </c>
      <c r="N103" s="344">
        <v>2.0000000949949026E-3</v>
      </c>
      <c r="O103" s="344"/>
      <c r="P103" s="344">
        <v>4.999999888241291E-3</v>
      </c>
      <c r="Q103" s="344">
        <v>4.999999888241291E-3</v>
      </c>
      <c r="R103" s="344">
        <v>6.0000000521540642E-3</v>
      </c>
      <c r="S103" s="344">
        <v>4.0000001899898052E-3</v>
      </c>
      <c r="T103" s="344">
        <v>4.0000001899898052E-3</v>
      </c>
      <c r="U103" s="344">
        <v>4.0000001899898052E-3</v>
      </c>
      <c r="V103" s="343"/>
      <c r="W103" s="344"/>
      <c r="X103" s="344"/>
      <c r="Y103" s="344"/>
      <c r="Z103" s="344"/>
      <c r="AA103" s="344"/>
      <c r="AB103" s="344"/>
      <c r="AC103" s="344"/>
      <c r="AD103" s="344"/>
      <c r="AE103" s="344"/>
      <c r="AF103" s="344"/>
      <c r="AG103" s="344"/>
      <c r="AH103" s="377"/>
    </row>
    <row r="104" spans="1:34" s="378" customFormat="1" ht="18.75" x14ac:dyDescent="0.25">
      <c r="A104" s="377"/>
      <c r="B104" s="343"/>
      <c r="C104" s="341">
        <v>8</v>
      </c>
      <c r="D104" s="333"/>
      <c r="E104" s="341" t="s">
        <v>110</v>
      </c>
      <c r="F104" s="333"/>
      <c r="G104" s="354" t="s">
        <v>372</v>
      </c>
      <c r="H104" s="333"/>
      <c r="I104" s="344">
        <v>2.0000000949949026E-3</v>
      </c>
      <c r="J104" s="344">
        <v>8.999999612569809E-3</v>
      </c>
      <c r="K104" s="344">
        <v>1.2000000104308128E-2</v>
      </c>
      <c r="L104" s="344">
        <v>1.2000000104308128E-2</v>
      </c>
      <c r="M104" s="344">
        <v>1.4999999664723873E-2</v>
      </c>
      <c r="N104" s="344">
        <v>1.3000000268220901E-2</v>
      </c>
      <c r="O104" s="344"/>
      <c r="P104" s="344">
        <v>6.0000000521540642E-3</v>
      </c>
      <c r="Q104" s="344">
        <v>2.4000000208616257E-2</v>
      </c>
      <c r="R104" s="344">
        <v>3.0999999493360519E-2</v>
      </c>
      <c r="S104" s="344">
        <v>3.2999999821186066E-2</v>
      </c>
      <c r="T104" s="344">
        <v>3.7000000476837158E-2</v>
      </c>
      <c r="U104" s="344">
        <v>3.2999999821186066E-2</v>
      </c>
      <c r="V104" s="343"/>
      <c r="W104" s="344"/>
      <c r="X104" s="344"/>
      <c r="Y104" s="344"/>
      <c r="Z104" s="344"/>
      <c r="AA104" s="344"/>
      <c r="AB104" s="344"/>
      <c r="AC104" s="344"/>
      <c r="AD104" s="344"/>
      <c r="AE104" s="344"/>
      <c r="AF104" s="344"/>
      <c r="AG104" s="344"/>
      <c r="AH104" s="377"/>
    </row>
    <row r="105" spans="1:34" s="378" customFormat="1" ht="18.75" x14ac:dyDescent="0.25">
      <c r="B105" s="343"/>
      <c r="C105" s="341">
        <v>7.3</v>
      </c>
      <c r="D105" s="333"/>
      <c r="E105" s="341" t="s">
        <v>108</v>
      </c>
      <c r="F105" s="333"/>
      <c r="G105" s="354" t="s">
        <v>373</v>
      </c>
      <c r="H105" s="333"/>
      <c r="I105" s="344">
        <v>0</v>
      </c>
      <c r="J105" s="344">
        <v>0</v>
      </c>
      <c r="K105" s="344">
        <v>1.0000000474974513E-3</v>
      </c>
      <c r="L105" s="344">
        <v>1.0000000474974513E-3</v>
      </c>
      <c r="M105" s="344">
        <v>1.0000000474974513E-3</v>
      </c>
      <c r="N105" s="344">
        <v>1.0000000474974513E-3</v>
      </c>
      <c r="O105" s="344"/>
      <c r="P105" s="344">
        <v>0</v>
      </c>
      <c r="Q105" s="344">
        <v>1.0000000474974513E-3</v>
      </c>
      <c r="R105" s="344">
        <v>2.0000000949949026E-3</v>
      </c>
      <c r="S105" s="344">
        <v>2.0000000949949026E-3</v>
      </c>
      <c r="T105" s="344">
        <v>2.0000000949949026E-3</v>
      </c>
      <c r="U105" s="345">
        <v>3.0000000260770321E-3</v>
      </c>
      <c r="V105" s="344"/>
      <c r="W105" s="344"/>
      <c r="X105" s="344"/>
      <c r="Y105" s="344"/>
      <c r="Z105" s="344"/>
      <c r="AA105" s="344"/>
      <c r="AB105" s="344"/>
      <c r="AC105" s="344"/>
      <c r="AD105" s="344"/>
      <c r="AE105" s="344"/>
      <c r="AF105" s="344"/>
      <c r="AG105" s="344"/>
      <c r="AH105" s="377"/>
    </row>
    <row r="106" spans="1:34" s="378" customFormat="1" ht="18.75" x14ac:dyDescent="0.25">
      <c r="B106" s="343"/>
      <c r="C106" s="341">
        <v>12</v>
      </c>
      <c r="D106" s="333"/>
      <c r="E106" s="341" t="s">
        <v>351</v>
      </c>
      <c r="F106" s="333"/>
      <c r="G106" s="354" t="s">
        <v>374</v>
      </c>
      <c r="H106" s="333"/>
      <c r="I106" s="344">
        <v>0</v>
      </c>
      <c r="J106" s="344">
        <v>0</v>
      </c>
      <c r="K106" s="344">
        <v>0</v>
      </c>
      <c r="L106" s="344">
        <v>0</v>
      </c>
      <c r="M106" s="344">
        <v>0</v>
      </c>
      <c r="N106" s="344">
        <v>0</v>
      </c>
      <c r="O106" s="344"/>
      <c r="P106" s="344">
        <v>0</v>
      </c>
      <c r="Q106" s="344">
        <v>0</v>
      </c>
      <c r="R106" s="344">
        <v>0</v>
      </c>
      <c r="S106" s="344">
        <v>0</v>
      </c>
      <c r="T106" s="344">
        <v>0</v>
      </c>
      <c r="U106" s="345">
        <v>0</v>
      </c>
      <c r="V106" s="344"/>
      <c r="W106" s="344"/>
      <c r="X106" s="344"/>
      <c r="Y106" s="344"/>
      <c r="Z106" s="344"/>
      <c r="AA106" s="344"/>
      <c r="AB106" s="344"/>
      <c r="AC106" s="344"/>
      <c r="AD106" s="344"/>
      <c r="AE106" s="344"/>
      <c r="AF106" s="344"/>
      <c r="AG106" s="344"/>
      <c r="AH106" s="377"/>
    </row>
    <row r="107" spans="1:34" s="378" customFormat="1" ht="18.75" x14ac:dyDescent="0.25">
      <c r="B107" s="343"/>
      <c r="C107" s="341">
        <v>9</v>
      </c>
      <c r="D107" s="333"/>
      <c r="E107" s="341" t="s">
        <v>112</v>
      </c>
      <c r="F107" s="333"/>
      <c r="G107" s="354" t="s">
        <v>375</v>
      </c>
      <c r="H107" s="333"/>
      <c r="I107" s="344">
        <v>0</v>
      </c>
      <c r="J107" s="344">
        <v>0</v>
      </c>
      <c r="K107" s="344">
        <v>0</v>
      </c>
      <c r="L107" s="344">
        <v>0</v>
      </c>
      <c r="M107" s="344">
        <v>0</v>
      </c>
      <c r="N107" s="344">
        <v>0</v>
      </c>
      <c r="O107" s="344"/>
      <c r="P107" s="344">
        <v>0</v>
      </c>
      <c r="Q107" s="344">
        <v>0</v>
      </c>
      <c r="R107" s="344">
        <v>0</v>
      </c>
      <c r="S107" s="344">
        <v>0</v>
      </c>
      <c r="T107" s="344">
        <v>0</v>
      </c>
      <c r="U107" s="345">
        <v>0</v>
      </c>
      <c r="V107" s="344"/>
      <c r="W107" s="344"/>
      <c r="X107" s="344"/>
      <c r="Y107" s="344"/>
      <c r="Z107" s="344"/>
      <c r="AA107" s="344"/>
      <c r="AB107" s="344"/>
      <c r="AC107" s="344"/>
      <c r="AD107" s="344"/>
      <c r="AE107" s="344"/>
      <c r="AF107" s="344"/>
      <c r="AG107" s="344"/>
      <c r="AH107" s="377"/>
    </row>
    <row r="108" spans="1:34" s="378" customFormat="1" ht="18.75" x14ac:dyDescent="0.25">
      <c r="B108" s="343"/>
      <c r="C108" s="341"/>
      <c r="D108" s="333"/>
      <c r="E108" s="341" t="s">
        <v>80</v>
      </c>
      <c r="F108" s="333"/>
      <c r="G108" s="354" t="s">
        <v>376</v>
      </c>
      <c r="H108" s="333"/>
      <c r="I108" s="344">
        <v>6.3000001478940248E-2</v>
      </c>
      <c r="J108" s="344">
        <v>3.7999999010935426E-2</v>
      </c>
      <c r="K108" s="344">
        <v>5.5000000051222742E-2</v>
      </c>
      <c r="L108" s="344">
        <v>6.2999999383464456E-2</v>
      </c>
      <c r="M108" s="344">
        <v>6.8999997689388692E-2</v>
      </c>
      <c r="N108" s="344">
        <v>7.8999998397193849E-2</v>
      </c>
      <c r="O108" s="344"/>
      <c r="P108" s="344">
        <v>0.16399999707937241</v>
      </c>
      <c r="Q108" s="344">
        <v>0.10500000522006303</v>
      </c>
      <c r="R108" s="344">
        <v>0.14299999666400254</v>
      </c>
      <c r="S108" s="344">
        <v>0.17799999262206256</v>
      </c>
      <c r="T108" s="344">
        <v>0.17200000281445682</v>
      </c>
      <c r="U108" s="344">
        <v>0.19199999328702688</v>
      </c>
      <c r="V108" s="343"/>
      <c r="W108" s="344"/>
      <c r="X108" s="344"/>
      <c r="Y108" s="344"/>
      <c r="Z108" s="344"/>
      <c r="AA108" s="344"/>
      <c r="AB108" s="344"/>
      <c r="AC108" s="344"/>
      <c r="AD108" s="344"/>
      <c r="AE108" s="344"/>
      <c r="AF108" s="344"/>
      <c r="AG108" s="344"/>
      <c r="AH108" s="377"/>
    </row>
    <row r="109" spans="1:34" s="378" customFormat="1" ht="18.75" x14ac:dyDescent="0.25">
      <c r="B109" s="343"/>
      <c r="C109" s="341"/>
      <c r="D109" s="333"/>
      <c r="E109" s="341"/>
      <c r="F109" s="333"/>
      <c r="G109" s="333"/>
      <c r="H109" s="333"/>
      <c r="I109" s="344"/>
      <c r="J109" s="344"/>
      <c r="K109" s="344"/>
      <c r="L109" s="344"/>
      <c r="M109" s="344"/>
      <c r="N109" s="344"/>
      <c r="O109" s="344"/>
      <c r="P109" s="344"/>
      <c r="Q109" s="344"/>
      <c r="R109" s="344"/>
      <c r="S109" s="344"/>
      <c r="T109" s="344"/>
      <c r="U109" s="344"/>
      <c r="V109" s="343"/>
      <c r="W109" s="344"/>
      <c r="X109" s="344"/>
      <c r="Y109" s="344"/>
      <c r="Z109" s="344"/>
      <c r="AA109" s="344"/>
      <c r="AB109" s="344"/>
      <c r="AC109" s="344"/>
      <c r="AD109" s="344"/>
      <c r="AE109" s="344"/>
      <c r="AF109" s="344"/>
      <c r="AG109" s="344"/>
      <c r="AH109" s="377"/>
    </row>
    <row r="110" spans="1:34" s="378" customFormat="1" ht="19.5" x14ac:dyDescent="0.3">
      <c r="B110" s="343"/>
      <c r="C110" s="341"/>
      <c r="D110" s="333"/>
      <c r="E110" s="341" t="s">
        <v>352</v>
      </c>
      <c r="F110" s="333"/>
      <c r="G110" s="350" t="s">
        <v>378</v>
      </c>
      <c r="H110" s="333"/>
      <c r="I110" s="344">
        <v>1.5559999942779541</v>
      </c>
      <c r="J110" s="344">
        <v>0.75099998712539673</v>
      </c>
      <c r="K110" s="344">
        <v>1.0230000019073486</v>
      </c>
      <c r="L110" s="344">
        <v>0.35600000619888306</v>
      </c>
      <c r="M110" s="344">
        <v>0.42199999094009399</v>
      </c>
      <c r="N110" s="344">
        <v>0.13400000333786011</v>
      </c>
      <c r="O110" s="344"/>
      <c r="P110" s="344">
        <v>4.0789999961853027</v>
      </c>
      <c r="Q110" s="344">
        <v>2.0490000247955322</v>
      </c>
      <c r="R110" s="344">
        <v>2.6449999809265137</v>
      </c>
      <c r="S110" s="344">
        <v>1.0069999694824219</v>
      </c>
      <c r="T110" s="344">
        <v>1.0479999780654907</v>
      </c>
      <c r="U110" s="344">
        <v>0.32800000905990601</v>
      </c>
      <c r="V110" s="343"/>
      <c r="W110" s="344"/>
      <c r="X110" s="344"/>
      <c r="Y110" s="344"/>
      <c r="Z110" s="344"/>
      <c r="AA110" s="344"/>
      <c r="AB110" s="344"/>
      <c r="AC110" s="344"/>
      <c r="AD110" s="344"/>
      <c r="AE110" s="344"/>
      <c r="AF110" s="344"/>
      <c r="AG110" s="344"/>
      <c r="AH110" s="377"/>
    </row>
    <row r="111" spans="1:34" s="378" customFormat="1" ht="18.75" x14ac:dyDescent="0.25">
      <c r="B111" s="343"/>
      <c r="C111" s="341"/>
      <c r="D111" s="333"/>
      <c r="E111" s="341"/>
      <c r="F111" s="333"/>
      <c r="G111" s="333"/>
      <c r="H111" s="333"/>
      <c r="I111" s="344"/>
      <c r="J111" s="344"/>
      <c r="K111" s="344"/>
      <c r="L111" s="344"/>
      <c r="M111" s="344"/>
      <c r="N111" s="344"/>
      <c r="O111" s="344"/>
      <c r="P111" s="344"/>
      <c r="Q111" s="344"/>
      <c r="R111" s="344"/>
      <c r="S111" s="344"/>
      <c r="T111" s="344"/>
      <c r="U111" s="344"/>
      <c r="V111" s="343"/>
      <c r="W111" s="344"/>
      <c r="X111" s="344"/>
      <c r="Y111" s="344"/>
      <c r="Z111" s="344"/>
      <c r="AA111" s="344"/>
      <c r="AB111" s="344"/>
      <c r="AC111" s="344"/>
      <c r="AD111" s="344"/>
      <c r="AE111" s="344"/>
      <c r="AF111" s="344"/>
      <c r="AG111" s="344"/>
      <c r="AH111" s="377"/>
    </row>
    <row r="112" spans="1:34" s="378" customFormat="1" ht="18.75" x14ac:dyDescent="0.25">
      <c r="B112" s="343"/>
      <c r="C112" s="341"/>
      <c r="D112" s="333"/>
      <c r="E112" s="341" t="s">
        <v>80</v>
      </c>
      <c r="F112" s="333"/>
      <c r="G112" s="351" t="s">
        <v>371</v>
      </c>
      <c r="H112" s="333"/>
      <c r="I112" s="344">
        <v>1.0000000474974513E-3</v>
      </c>
      <c r="J112" s="344">
        <v>0</v>
      </c>
      <c r="K112" s="344">
        <v>0</v>
      </c>
      <c r="L112" s="344">
        <v>0</v>
      </c>
      <c r="M112" s="344">
        <v>0</v>
      </c>
      <c r="N112" s="344">
        <v>0</v>
      </c>
      <c r="O112" s="344"/>
      <c r="P112" s="344">
        <v>2.0000000949949026E-3</v>
      </c>
      <c r="Q112" s="344">
        <v>1.0000000474974513E-3</v>
      </c>
      <c r="R112" s="344">
        <v>0</v>
      </c>
      <c r="S112" s="344">
        <v>0</v>
      </c>
      <c r="T112" s="344">
        <v>0</v>
      </c>
      <c r="U112" s="344">
        <v>0</v>
      </c>
      <c r="V112" s="343"/>
      <c r="W112" s="344"/>
      <c r="X112" s="344"/>
      <c r="Y112" s="344"/>
      <c r="Z112" s="344"/>
      <c r="AA112" s="344"/>
      <c r="AB112" s="344"/>
      <c r="AC112" s="344"/>
      <c r="AD112" s="344"/>
      <c r="AE112" s="344"/>
      <c r="AF112" s="344"/>
      <c r="AG112" s="344"/>
      <c r="AH112" s="377"/>
    </row>
    <row r="113" spans="2:34" s="378" customFormat="1" ht="18.75" x14ac:dyDescent="0.25">
      <c r="B113" s="343"/>
      <c r="C113" s="341"/>
      <c r="D113" s="333"/>
      <c r="E113" s="341" t="s">
        <v>80</v>
      </c>
      <c r="F113" s="333"/>
      <c r="G113" s="351" t="s">
        <v>372</v>
      </c>
      <c r="H113" s="333"/>
      <c r="I113" s="344">
        <v>1.0000000474974513E-3</v>
      </c>
      <c r="J113" s="344">
        <v>1.0000000474974513E-3</v>
      </c>
      <c r="K113" s="344">
        <v>1.0000000474974513E-3</v>
      </c>
      <c r="L113" s="344">
        <v>1.0000000474974513E-3</v>
      </c>
      <c r="M113" s="344">
        <v>0</v>
      </c>
      <c r="N113" s="344">
        <v>0</v>
      </c>
      <c r="O113" s="344"/>
      <c r="P113" s="344">
        <v>2.0000000949949026E-3</v>
      </c>
      <c r="Q113" s="344">
        <v>1.0000000474974513E-3</v>
      </c>
      <c r="R113" s="344">
        <v>2.0000000949949026E-3</v>
      </c>
      <c r="S113" s="344">
        <v>2.0000000949949026E-3</v>
      </c>
      <c r="T113" s="344">
        <v>0</v>
      </c>
      <c r="U113" s="344">
        <v>0</v>
      </c>
      <c r="V113" s="343"/>
      <c r="W113" s="344"/>
      <c r="X113" s="344"/>
      <c r="Y113" s="344"/>
      <c r="Z113" s="344"/>
      <c r="AA113" s="344"/>
      <c r="AB113" s="344"/>
      <c r="AC113" s="344"/>
      <c r="AD113" s="344"/>
      <c r="AE113" s="344"/>
      <c r="AF113" s="344"/>
      <c r="AG113" s="344"/>
      <c r="AH113" s="377"/>
    </row>
    <row r="114" spans="2:34" s="378" customFormat="1" ht="18.75" x14ac:dyDescent="0.25">
      <c r="B114" s="343"/>
      <c r="C114" s="341"/>
      <c r="D114" s="333"/>
      <c r="E114" s="341" t="s">
        <v>80</v>
      </c>
      <c r="F114" s="333"/>
      <c r="G114" s="351" t="s">
        <v>373</v>
      </c>
      <c r="H114" s="333"/>
      <c r="I114" s="344">
        <v>8.999999612569809E-3</v>
      </c>
      <c r="J114" s="344">
        <v>2.0000000949949026E-3</v>
      </c>
      <c r="K114" s="344">
        <v>1.0000000474974513E-3</v>
      </c>
      <c r="L114" s="344">
        <v>0</v>
      </c>
      <c r="M114" s="344">
        <v>0</v>
      </c>
      <c r="N114" s="344">
        <v>0</v>
      </c>
      <c r="O114" s="344"/>
      <c r="P114" s="344">
        <v>2.4000000208616257E-2</v>
      </c>
      <c r="Q114" s="344">
        <v>4.999999888241291E-3</v>
      </c>
      <c r="R114" s="344">
        <v>1.0000000474974513E-3</v>
      </c>
      <c r="S114" s="344">
        <v>0</v>
      </c>
      <c r="T114" s="344">
        <v>0</v>
      </c>
      <c r="U114" s="344">
        <v>0</v>
      </c>
      <c r="V114" s="343"/>
      <c r="W114" s="344"/>
      <c r="X114" s="344"/>
      <c r="Y114" s="344"/>
      <c r="Z114" s="344"/>
      <c r="AA114" s="344"/>
      <c r="AB114" s="344"/>
      <c r="AC114" s="344"/>
      <c r="AD114" s="344"/>
      <c r="AE114" s="344"/>
      <c r="AF114" s="344"/>
      <c r="AG114" s="344"/>
      <c r="AH114" s="377"/>
    </row>
    <row r="115" spans="2:34" s="378" customFormat="1" ht="18.75" x14ac:dyDescent="0.25">
      <c r="B115" s="343"/>
      <c r="C115" s="341"/>
      <c r="D115" s="333"/>
      <c r="E115" s="341" t="s">
        <v>80</v>
      </c>
      <c r="F115" s="333"/>
      <c r="G115" s="351" t="s">
        <v>376</v>
      </c>
      <c r="H115" s="333"/>
      <c r="I115" s="344">
        <v>1.5449999945703894</v>
      </c>
      <c r="J115" s="344">
        <v>0.74799998698290437</v>
      </c>
      <c r="K115" s="344">
        <v>1.0210000018123537</v>
      </c>
      <c r="L115" s="344">
        <v>0.35500000615138561</v>
      </c>
      <c r="M115" s="344">
        <v>0.42199999094009399</v>
      </c>
      <c r="N115" s="344">
        <v>0.13400000333786011</v>
      </c>
      <c r="O115" s="344"/>
      <c r="P115" s="344">
        <v>4.0509999957866967</v>
      </c>
      <c r="Q115" s="344">
        <v>2.042000024812296</v>
      </c>
      <c r="R115" s="344">
        <v>2.6419999807840213</v>
      </c>
      <c r="S115" s="344">
        <v>1.004999969387427</v>
      </c>
      <c r="T115" s="344">
        <v>1.0479999780654907</v>
      </c>
      <c r="U115" s="344">
        <v>0.32800000905990601</v>
      </c>
      <c r="V115" s="343"/>
      <c r="W115" s="344"/>
      <c r="X115" s="344"/>
      <c r="Y115" s="344"/>
      <c r="Z115" s="344"/>
      <c r="AA115" s="344"/>
      <c r="AB115" s="344"/>
      <c r="AC115" s="344"/>
      <c r="AD115" s="344"/>
      <c r="AE115" s="344"/>
      <c r="AF115" s="344"/>
      <c r="AG115" s="344"/>
      <c r="AH115" s="377"/>
    </row>
    <row r="116" spans="2:34" s="378" customFormat="1" ht="18.75" x14ac:dyDescent="0.25">
      <c r="B116" s="343"/>
      <c r="C116" s="341"/>
      <c r="D116" s="333"/>
      <c r="E116" s="341"/>
      <c r="F116" s="333"/>
      <c r="G116" s="333"/>
      <c r="H116" s="333"/>
      <c r="I116" s="344"/>
      <c r="J116" s="344"/>
      <c r="K116" s="344"/>
      <c r="L116" s="344"/>
      <c r="M116" s="344"/>
      <c r="N116" s="344"/>
      <c r="O116" s="344"/>
      <c r="P116" s="344"/>
      <c r="Q116" s="344"/>
      <c r="R116" s="344"/>
      <c r="S116" s="344"/>
      <c r="T116" s="344"/>
      <c r="U116" s="344"/>
      <c r="V116" s="343"/>
      <c r="W116" s="344"/>
      <c r="X116" s="344"/>
      <c r="Y116" s="344"/>
      <c r="Z116" s="344"/>
      <c r="AA116" s="344"/>
      <c r="AB116" s="344"/>
      <c r="AC116" s="344"/>
      <c r="AD116" s="344"/>
      <c r="AE116" s="344"/>
      <c r="AF116" s="344"/>
      <c r="AG116" s="344"/>
      <c r="AH116" s="377"/>
    </row>
    <row r="117" spans="2:34" s="378" customFormat="1" ht="18.75" x14ac:dyDescent="0.25">
      <c r="B117" s="355"/>
      <c r="C117" s="341">
        <v>9</v>
      </c>
      <c r="D117" s="333"/>
      <c r="E117" s="341" t="s">
        <v>112</v>
      </c>
      <c r="F117" s="333"/>
      <c r="G117" s="333" t="s">
        <v>379</v>
      </c>
      <c r="H117" s="333"/>
      <c r="I117" s="348">
        <v>0</v>
      </c>
      <c r="J117" s="348">
        <v>0</v>
      </c>
      <c r="K117" s="348">
        <v>0</v>
      </c>
      <c r="L117" s="348">
        <v>0</v>
      </c>
      <c r="M117" s="348">
        <v>0</v>
      </c>
      <c r="N117" s="348">
        <v>0</v>
      </c>
      <c r="O117" s="348"/>
      <c r="P117" s="348">
        <v>0</v>
      </c>
      <c r="Q117" s="348">
        <v>0</v>
      </c>
      <c r="R117" s="348">
        <v>0</v>
      </c>
      <c r="S117" s="348">
        <v>0</v>
      </c>
      <c r="T117" s="348">
        <v>0</v>
      </c>
      <c r="U117" s="348">
        <v>0</v>
      </c>
      <c r="V117" s="355"/>
      <c r="W117" s="356"/>
      <c r="X117" s="356"/>
      <c r="Y117" s="356"/>
      <c r="Z117" s="356"/>
      <c r="AA117" s="356"/>
      <c r="AB117" s="356"/>
      <c r="AC117" s="356"/>
      <c r="AD117" s="356"/>
      <c r="AE117" s="356"/>
      <c r="AF117" s="356"/>
      <c r="AG117" s="356"/>
      <c r="AH117" s="377"/>
    </row>
    <row r="118" spans="2:34" s="378" customFormat="1" ht="18.75" x14ac:dyDescent="0.25">
      <c r="B118" s="343"/>
      <c r="C118" s="341"/>
      <c r="D118" s="333"/>
      <c r="E118" s="341"/>
      <c r="F118" s="333"/>
      <c r="G118" s="333"/>
      <c r="H118" s="333"/>
      <c r="I118" s="348"/>
      <c r="J118" s="348"/>
      <c r="K118" s="348"/>
      <c r="L118" s="344"/>
      <c r="M118" s="344"/>
      <c r="N118" s="344"/>
      <c r="O118" s="344"/>
      <c r="P118" s="344"/>
      <c r="Q118" s="344"/>
      <c r="R118" s="344"/>
      <c r="S118" s="344"/>
      <c r="T118" s="344"/>
      <c r="U118" s="344"/>
      <c r="V118" s="343"/>
      <c r="W118" s="344"/>
      <c r="X118" s="344"/>
      <c r="Y118" s="344"/>
      <c r="Z118" s="344"/>
      <c r="AA118" s="344"/>
      <c r="AB118" s="344"/>
      <c r="AC118" s="344"/>
      <c r="AD118" s="344"/>
      <c r="AE118" s="344"/>
      <c r="AF118" s="344"/>
      <c r="AG118" s="344"/>
      <c r="AH118" s="377"/>
    </row>
    <row r="119" spans="2:34" s="378" customFormat="1" ht="19.5" x14ac:dyDescent="0.3">
      <c r="B119" s="357"/>
      <c r="C119" s="347"/>
      <c r="D119" s="333"/>
      <c r="E119" s="347"/>
      <c r="F119" s="333"/>
      <c r="G119" s="349" t="s">
        <v>380</v>
      </c>
      <c r="H119" s="333"/>
      <c r="I119" s="348">
        <v>1.8579999804496765</v>
      </c>
      <c r="J119" s="348">
        <v>0.97499999403953552</v>
      </c>
      <c r="K119" s="348">
        <v>1.3420000076293945</v>
      </c>
      <c r="L119" s="348">
        <v>0.70300000905990601</v>
      </c>
      <c r="M119" s="348">
        <v>0.81499999761581421</v>
      </c>
      <c r="N119" s="348">
        <v>0.56499999761581421</v>
      </c>
      <c r="O119" s="348"/>
      <c r="P119" s="348">
        <v>4.871999979019165</v>
      </c>
      <c r="Q119" s="348">
        <v>2.6610000133514404</v>
      </c>
      <c r="R119" s="348">
        <v>3.468999981880188</v>
      </c>
      <c r="S119" s="348">
        <v>1.9889999628067017</v>
      </c>
      <c r="T119" s="348">
        <v>2.0230000019073486</v>
      </c>
      <c r="U119" s="358">
        <v>1.3800000548362732</v>
      </c>
      <c r="V119" s="348"/>
      <c r="W119" s="348"/>
      <c r="X119" s="348"/>
      <c r="Y119" s="348"/>
      <c r="Z119" s="348"/>
      <c r="AA119" s="348"/>
      <c r="AB119" s="348"/>
      <c r="AC119" s="348"/>
      <c r="AD119" s="348"/>
      <c r="AE119" s="348"/>
      <c r="AF119" s="348"/>
      <c r="AG119" s="348"/>
      <c r="AH119" s="377"/>
    </row>
    <row r="120" spans="2:34" s="378" customFormat="1" ht="18.75" x14ac:dyDescent="0.25">
      <c r="B120" s="343"/>
      <c r="C120" s="341"/>
      <c r="D120" s="333"/>
      <c r="E120" s="341"/>
      <c r="F120" s="333"/>
      <c r="G120" s="333"/>
      <c r="H120" s="333"/>
      <c r="I120" s="348"/>
      <c r="J120" s="348"/>
      <c r="K120" s="348"/>
      <c r="L120" s="344"/>
      <c r="M120" s="344"/>
      <c r="N120" s="344"/>
      <c r="O120" s="344"/>
      <c r="P120" s="344"/>
      <c r="Q120" s="344"/>
      <c r="R120" s="344"/>
      <c r="S120" s="344"/>
      <c r="T120" s="344"/>
      <c r="U120" s="344"/>
      <c r="V120" s="343"/>
      <c r="W120" s="344"/>
      <c r="X120" s="344"/>
      <c r="Y120" s="344"/>
      <c r="Z120" s="344"/>
      <c r="AA120" s="344"/>
      <c r="AB120" s="344"/>
      <c r="AC120" s="344"/>
      <c r="AD120" s="344"/>
      <c r="AE120" s="344"/>
      <c r="AF120" s="344"/>
      <c r="AG120" s="344"/>
      <c r="AH120" s="377"/>
    </row>
    <row r="121" spans="2:34" s="378" customFormat="1" ht="19.5" x14ac:dyDescent="0.3">
      <c r="B121" s="343"/>
      <c r="C121" s="341"/>
      <c r="D121" s="333"/>
      <c r="E121" s="341"/>
      <c r="F121" s="333"/>
      <c r="G121" s="342" t="s">
        <v>381</v>
      </c>
      <c r="H121" s="333"/>
      <c r="I121" s="348"/>
      <c r="J121" s="348"/>
      <c r="K121" s="348"/>
      <c r="L121" s="344"/>
      <c r="M121" s="344"/>
      <c r="N121" s="344"/>
      <c r="O121" s="344"/>
      <c r="P121" s="539"/>
      <c r="Q121" s="344"/>
      <c r="R121" s="344"/>
      <c r="S121" s="344"/>
      <c r="T121" s="344"/>
      <c r="U121" s="344"/>
      <c r="V121" s="343"/>
      <c r="W121" s="344"/>
      <c r="X121" s="344"/>
      <c r="Y121" s="344"/>
      <c r="Z121" s="344"/>
      <c r="AA121" s="344"/>
      <c r="AB121" s="344"/>
      <c r="AC121" s="344"/>
      <c r="AD121" s="344"/>
      <c r="AE121" s="344"/>
      <c r="AF121" s="344"/>
      <c r="AG121" s="344"/>
      <c r="AH121" s="377"/>
    </row>
    <row r="122" spans="2:34" s="378" customFormat="1" ht="18.75" x14ac:dyDescent="0.25">
      <c r="B122" s="343"/>
      <c r="C122" s="341"/>
      <c r="D122" s="333"/>
      <c r="E122" s="341"/>
      <c r="F122" s="333"/>
      <c r="G122" s="333"/>
      <c r="H122" s="333"/>
      <c r="I122" s="348"/>
      <c r="J122" s="348"/>
      <c r="K122" s="348"/>
      <c r="L122" s="344"/>
      <c r="M122" s="344"/>
      <c r="N122" s="344"/>
      <c r="O122" s="344"/>
      <c r="P122" s="344"/>
      <c r="Q122" s="344"/>
      <c r="R122" s="344"/>
      <c r="S122" s="344"/>
      <c r="T122" s="344"/>
      <c r="U122" s="344"/>
      <c r="V122" s="343"/>
      <c r="W122" s="344"/>
      <c r="X122" s="344"/>
      <c r="Y122" s="344"/>
      <c r="Z122" s="344"/>
      <c r="AA122" s="344"/>
      <c r="AB122" s="344"/>
      <c r="AC122" s="344"/>
      <c r="AD122" s="344"/>
      <c r="AE122" s="344"/>
      <c r="AF122" s="344"/>
      <c r="AG122" s="344"/>
      <c r="AH122" s="377"/>
    </row>
    <row r="123" spans="2:34" s="378" customFormat="1" ht="18.75" x14ac:dyDescent="0.25">
      <c r="B123" s="357"/>
      <c r="C123" s="359">
        <v>50</v>
      </c>
      <c r="D123" s="333"/>
      <c r="E123" s="359">
        <v>309.16000000000003</v>
      </c>
      <c r="F123" s="333"/>
      <c r="G123" s="347" t="s">
        <v>382</v>
      </c>
      <c r="H123" s="333"/>
      <c r="I123" s="348">
        <v>0</v>
      </c>
      <c r="J123" s="348">
        <v>0</v>
      </c>
      <c r="K123" s="348">
        <v>0</v>
      </c>
      <c r="L123" s="348">
        <v>0</v>
      </c>
      <c r="M123" s="348">
        <v>0</v>
      </c>
      <c r="N123" s="348">
        <v>0</v>
      </c>
      <c r="O123" s="348"/>
      <c r="P123" s="348">
        <v>0</v>
      </c>
      <c r="Q123" s="348">
        <v>0</v>
      </c>
      <c r="R123" s="348">
        <v>0</v>
      </c>
      <c r="S123" s="348">
        <v>0</v>
      </c>
      <c r="T123" s="348">
        <v>0</v>
      </c>
      <c r="U123" s="358">
        <v>0</v>
      </c>
      <c r="V123" s="348"/>
      <c r="W123" s="348"/>
      <c r="X123" s="348"/>
      <c r="Y123" s="348"/>
      <c r="Z123" s="348"/>
      <c r="AA123" s="348"/>
      <c r="AB123" s="348"/>
      <c r="AC123" s="348"/>
      <c r="AD123" s="348"/>
      <c r="AE123" s="348"/>
      <c r="AF123" s="348"/>
      <c r="AG123" s="348"/>
      <c r="AH123" s="377"/>
    </row>
    <row r="124" spans="2:34" s="378" customFormat="1" ht="18.75" x14ac:dyDescent="0.25">
      <c r="B124" s="343"/>
      <c r="C124" s="341">
        <v>45</v>
      </c>
      <c r="D124" s="333"/>
      <c r="E124" s="341" t="s">
        <v>81</v>
      </c>
      <c r="F124" s="333"/>
      <c r="G124" s="347" t="s">
        <v>383</v>
      </c>
      <c r="H124" s="333"/>
      <c r="I124" s="348">
        <v>1.7380687800887258E-2</v>
      </c>
      <c r="J124" s="348">
        <v>4.5881981678110639E-2</v>
      </c>
      <c r="K124" s="348">
        <v>5.1250598203269833E-2</v>
      </c>
      <c r="L124" s="348">
        <v>5.9935267716085421E-2</v>
      </c>
      <c r="M124" s="348">
        <v>8.3415973649318048E-2</v>
      </c>
      <c r="N124" s="348">
        <v>0.10835618986739597</v>
      </c>
      <c r="O124" s="344"/>
      <c r="P124" s="344">
        <v>4.5572331823834036E-2</v>
      </c>
      <c r="Q124" s="344">
        <v>0.12512516473966032</v>
      </c>
      <c r="R124" s="344">
        <v>0.13251812521392772</v>
      </c>
      <c r="S124" s="344">
        <v>0.16950949518831285</v>
      </c>
      <c r="T124" s="344">
        <v>0.2070926742269599</v>
      </c>
      <c r="U124" s="345">
        <v>0.26435779993066211</v>
      </c>
      <c r="V124" s="344"/>
      <c r="W124" s="344"/>
      <c r="X124" s="344"/>
      <c r="Y124" s="344"/>
      <c r="Z124" s="344"/>
      <c r="AA124" s="344"/>
      <c r="AB124" s="344"/>
      <c r="AC124" s="344"/>
      <c r="AD124" s="344"/>
      <c r="AE124" s="344"/>
      <c r="AF124" s="344"/>
      <c r="AG124" s="344"/>
      <c r="AH124" s="377"/>
    </row>
    <row r="125" spans="2:34" s="378" customFormat="1" ht="18.75" x14ac:dyDescent="0.25">
      <c r="B125" s="343"/>
      <c r="C125" s="341">
        <v>45.1</v>
      </c>
      <c r="D125" s="333"/>
      <c r="E125" s="341">
        <v>90.1</v>
      </c>
      <c r="F125" s="333"/>
      <c r="G125" s="346" t="s">
        <v>384</v>
      </c>
      <c r="H125" s="333"/>
      <c r="I125" s="348">
        <v>1.8029429028011995E-2</v>
      </c>
      <c r="J125" s="348">
        <v>4.7945169011329447E-2</v>
      </c>
      <c r="K125" s="348">
        <v>5.5218400999504209E-2</v>
      </c>
      <c r="L125" s="344">
        <v>6.6982118668687529E-2</v>
      </c>
      <c r="M125" s="344">
        <v>9.5647817133671903E-2</v>
      </c>
      <c r="N125" s="344">
        <v>0.1243787937681923</v>
      </c>
      <c r="O125" s="344"/>
      <c r="P125" s="344">
        <v>4.7273337607323267E-2</v>
      </c>
      <c r="Q125" s="344">
        <v>0.13075170146531673</v>
      </c>
      <c r="R125" s="344">
        <v>0.14277763058965254</v>
      </c>
      <c r="S125" s="344">
        <v>0.1894394661913836</v>
      </c>
      <c r="T125" s="344">
        <v>0.23746006151599103</v>
      </c>
      <c r="U125" s="345">
        <v>0.30344832463034493</v>
      </c>
      <c r="V125" s="344"/>
      <c r="W125" s="344"/>
      <c r="X125" s="344"/>
      <c r="Y125" s="344"/>
      <c r="Z125" s="344"/>
      <c r="AA125" s="344"/>
      <c r="AB125" s="344"/>
      <c r="AC125" s="344"/>
      <c r="AD125" s="344"/>
      <c r="AE125" s="344"/>
      <c r="AF125" s="344"/>
      <c r="AG125" s="344"/>
      <c r="AH125" s="377"/>
    </row>
    <row r="126" spans="2:34" s="378" customFormat="1" ht="18.75" x14ac:dyDescent="0.25">
      <c r="B126" s="343"/>
      <c r="C126" s="341">
        <v>45.2</v>
      </c>
      <c r="D126" s="333"/>
      <c r="E126" s="341">
        <v>90.2</v>
      </c>
      <c r="F126" s="333"/>
      <c r="G126" s="346" t="s">
        <v>385</v>
      </c>
      <c r="H126" s="333"/>
      <c r="I126" s="348">
        <v>-6.4874122712473838E-4</v>
      </c>
      <c r="J126" s="348">
        <v>-2.0631873332188164E-3</v>
      </c>
      <c r="K126" s="348">
        <v>-3.9678027962343756E-3</v>
      </c>
      <c r="L126" s="344">
        <v>-7.0468509526021086E-3</v>
      </c>
      <c r="M126" s="344">
        <v>-1.223184348435386E-2</v>
      </c>
      <c r="N126" s="344">
        <v>-1.602260390079633E-2</v>
      </c>
      <c r="O126" s="344"/>
      <c r="P126" s="344">
        <v>-1.701005783489226E-3</v>
      </c>
      <c r="Q126" s="344">
        <v>-5.6265367256564279E-3</v>
      </c>
      <c r="R126" s="344">
        <v>-1.025950537572482E-2</v>
      </c>
      <c r="S126" s="344">
        <v>-1.9929971003070753E-2</v>
      </c>
      <c r="T126" s="344">
        <v>-3.0367387289031121E-2</v>
      </c>
      <c r="U126" s="345">
        <v>-3.9090524699682813E-2</v>
      </c>
      <c r="V126" s="344"/>
      <c r="W126" s="344"/>
      <c r="X126" s="344"/>
      <c r="Y126" s="344"/>
      <c r="Z126" s="344"/>
      <c r="AA126" s="344"/>
      <c r="AB126" s="344"/>
      <c r="AC126" s="344"/>
      <c r="AD126" s="344"/>
      <c r="AE126" s="344"/>
      <c r="AF126" s="344"/>
      <c r="AG126" s="344"/>
      <c r="AH126" s="377"/>
    </row>
    <row r="127" spans="2:34" s="378" customFormat="1" ht="21.75" x14ac:dyDescent="0.25">
      <c r="B127" s="343"/>
      <c r="C127" s="341">
        <v>46</v>
      </c>
      <c r="D127" s="333"/>
      <c r="E127" s="341" t="s">
        <v>353</v>
      </c>
      <c r="F127" s="333"/>
      <c r="G127" s="347" t="s">
        <v>386</v>
      </c>
      <c r="H127" s="333"/>
      <c r="I127" s="348">
        <v>0</v>
      </c>
      <c r="J127" s="348">
        <v>0</v>
      </c>
      <c r="K127" s="348">
        <v>0</v>
      </c>
      <c r="L127" s="348">
        <v>0</v>
      </c>
      <c r="M127" s="348">
        <v>0</v>
      </c>
      <c r="N127" s="348">
        <v>0</v>
      </c>
      <c r="O127" s="344"/>
      <c r="P127" s="344">
        <v>0</v>
      </c>
      <c r="Q127" s="344">
        <v>0</v>
      </c>
      <c r="R127" s="344">
        <v>0</v>
      </c>
      <c r="S127" s="344">
        <v>0</v>
      </c>
      <c r="T127" s="344">
        <v>0</v>
      </c>
      <c r="U127" s="345">
        <v>0</v>
      </c>
      <c r="V127" s="344"/>
      <c r="W127" s="344"/>
      <c r="X127" s="344"/>
      <c r="Y127" s="344"/>
      <c r="Z127" s="344"/>
      <c r="AA127" s="344"/>
      <c r="AB127" s="344"/>
      <c r="AC127" s="344"/>
      <c r="AD127" s="344"/>
      <c r="AE127" s="344"/>
      <c r="AF127" s="344"/>
      <c r="AG127" s="344"/>
      <c r="AH127" s="377"/>
    </row>
    <row r="128" spans="2:34" s="378" customFormat="1" ht="18.75" x14ac:dyDescent="0.25">
      <c r="B128" s="343"/>
      <c r="C128" s="341">
        <v>55</v>
      </c>
      <c r="D128" s="333"/>
      <c r="E128" s="341" t="s">
        <v>0</v>
      </c>
      <c r="F128" s="333"/>
      <c r="G128" s="347" t="s">
        <v>387</v>
      </c>
      <c r="H128" s="333"/>
      <c r="I128" s="348">
        <v>8.8029322570591734E-2</v>
      </c>
      <c r="J128" s="348">
        <v>6.2319303230664314E-2</v>
      </c>
      <c r="K128" s="348">
        <v>5.1899121045704155E-2</v>
      </c>
      <c r="L128" s="348">
        <v>4.9158071785709724E-2</v>
      </c>
      <c r="M128" s="348">
        <v>4.4608622727283276E-2</v>
      </c>
      <c r="N128" s="348">
        <v>4.2354021770121833E-2</v>
      </c>
      <c r="O128" s="344"/>
      <c r="P128" s="348">
        <v>0.23081373673886135</v>
      </c>
      <c r="Q128" s="344">
        <v>0.16995153212656133</v>
      </c>
      <c r="R128" s="344">
        <v>0.13419500381146027</v>
      </c>
      <c r="S128" s="344">
        <v>0.1390293269782151</v>
      </c>
      <c r="T128" s="344">
        <v>0.11074760108911298</v>
      </c>
      <c r="U128" s="345">
        <v>0.1033315773382855</v>
      </c>
      <c r="V128" s="360"/>
      <c r="W128" s="344"/>
      <c r="X128" s="344"/>
      <c r="Y128" s="344"/>
      <c r="Z128" s="344"/>
      <c r="AA128" s="344"/>
      <c r="AB128" s="344"/>
      <c r="AC128" s="344"/>
      <c r="AD128" s="344"/>
      <c r="AE128" s="344"/>
      <c r="AF128" s="344"/>
      <c r="AG128" s="344"/>
      <c r="AH128" s="377"/>
    </row>
    <row r="129" spans="2:40" s="378" customFormat="1" ht="18.75" x14ac:dyDescent="0.25">
      <c r="B129" s="343"/>
      <c r="C129" s="341"/>
      <c r="D129" s="333"/>
      <c r="E129" s="341"/>
      <c r="F129" s="333"/>
      <c r="G129" s="346" t="s">
        <v>388</v>
      </c>
      <c r="H129" s="333"/>
      <c r="I129" s="348">
        <v>2.1294039166901153E-2</v>
      </c>
      <c r="J129" s="348">
        <v>2.019598757356799E-2</v>
      </c>
      <c r="K129" s="348">
        <v>1.2167193229013116E-2</v>
      </c>
      <c r="L129" s="344">
        <v>1.8722308328903581E-2</v>
      </c>
      <c r="M129" s="344">
        <v>1.5061509983883302E-2</v>
      </c>
      <c r="N129" s="344">
        <v>1.7316586391912414E-2</v>
      </c>
      <c r="O129" s="344"/>
      <c r="P129" s="344">
        <v>5.5833177023880472E-2</v>
      </c>
      <c r="Q129" s="344">
        <v>5.507665928536868E-2</v>
      </c>
      <c r="R129" s="344">
        <v>3.1460581775639498E-2</v>
      </c>
      <c r="S129" s="344">
        <v>5.2950610792727941E-2</v>
      </c>
      <c r="T129" s="344">
        <v>3.7392459069905598E-2</v>
      </c>
      <c r="U129" s="344">
        <v>4.2247468155510018E-2</v>
      </c>
      <c r="V129" s="516"/>
      <c r="W129" s="344"/>
      <c r="X129" s="344"/>
      <c r="Y129" s="344"/>
      <c r="Z129" s="344"/>
      <c r="AA129" s="344"/>
      <c r="AB129" s="344"/>
      <c r="AC129" s="344"/>
      <c r="AD129" s="344"/>
      <c r="AE129" s="344"/>
      <c r="AF129" s="344"/>
      <c r="AG129" s="344"/>
      <c r="AH129" s="380"/>
      <c r="AI129" s="371"/>
      <c r="AJ129" s="371"/>
      <c r="AK129" s="371"/>
      <c r="AL129" s="371"/>
      <c r="AM129" s="371"/>
      <c r="AN129" s="371"/>
    </row>
    <row r="130" spans="2:40" s="378" customFormat="1" ht="18.75" x14ac:dyDescent="0.25">
      <c r="B130" s="343"/>
      <c r="C130" s="341"/>
      <c r="D130" s="333"/>
      <c r="E130" s="341"/>
      <c r="F130" s="333"/>
      <c r="G130" s="346" t="s">
        <v>389</v>
      </c>
      <c r="H130" s="333"/>
      <c r="I130" s="348">
        <v>6.6735283403690573E-2</v>
      </c>
      <c r="J130" s="348">
        <v>4.2123315657096316E-2</v>
      </c>
      <c r="K130" s="348">
        <v>3.9731927816691041E-2</v>
      </c>
      <c r="L130" s="344">
        <v>3.0435763456806139E-2</v>
      </c>
      <c r="M130" s="344">
        <v>2.954711274339997E-2</v>
      </c>
      <c r="N130" s="344">
        <v>2.5037435378209415E-2</v>
      </c>
      <c r="O130" s="344"/>
      <c r="P130" s="344">
        <v>0.17498055971498086</v>
      </c>
      <c r="Q130" s="344">
        <v>0.11487487284119265</v>
      </c>
      <c r="R130" s="344">
        <v>0.10273442203582077</v>
      </c>
      <c r="S130" s="344">
        <v>8.6078716185487153E-2</v>
      </c>
      <c r="T130" s="344">
        <v>7.3355142019207384E-2</v>
      </c>
      <c r="U130" s="344">
        <v>6.1084109182775494E-2</v>
      </c>
      <c r="V130" s="516"/>
      <c r="W130" s="344"/>
      <c r="X130" s="344"/>
      <c r="Y130" s="344"/>
      <c r="Z130" s="344"/>
      <c r="AA130" s="344"/>
      <c r="AB130" s="344"/>
      <c r="AC130" s="344"/>
      <c r="AD130" s="344"/>
      <c r="AE130" s="344"/>
      <c r="AF130" s="344"/>
      <c r="AG130" s="344"/>
      <c r="AH130" s="380"/>
      <c r="AI130" s="371"/>
      <c r="AJ130" s="371"/>
      <c r="AK130" s="371"/>
      <c r="AL130" s="371"/>
      <c r="AM130" s="371"/>
      <c r="AN130" s="371"/>
    </row>
    <row r="131" spans="2:40" ht="19.5" x14ac:dyDescent="0.3">
      <c r="B131" s="343"/>
      <c r="C131" s="341"/>
      <c r="D131" s="333"/>
      <c r="E131" s="341"/>
      <c r="F131" s="333"/>
      <c r="G131" s="333"/>
      <c r="H131" s="333"/>
      <c r="I131" s="344"/>
      <c r="J131" s="344"/>
      <c r="K131" s="344"/>
      <c r="L131" s="344"/>
      <c r="M131" s="344"/>
      <c r="N131" s="344"/>
      <c r="O131" s="344"/>
      <c r="P131" s="344"/>
      <c r="Q131" s="344"/>
      <c r="R131" s="344"/>
      <c r="S131" s="344"/>
      <c r="T131" s="344"/>
      <c r="U131" s="344"/>
      <c r="V131" s="343"/>
      <c r="W131" s="344"/>
      <c r="X131" s="344"/>
      <c r="Y131" s="344"/>
      <c r="Z131" s="344"/>
      <c r="AA131" s="344"/>
      <c r="AB131" s="344"/>
      <c r="AC131" s="344"/>
      <c r="AD131" s="344"/>
      <c r="AE131" s="344"/>
      <c r="AF131" s="344"/>
      <c r="AG131" s="344"/>
      <c r="AH131" s="380"/>
      <c r="AI131" s="371"/>
      <c r="AJ131" s="371"/>
      <c r="AK131" s="371"/>
      <c r="AL131" s="371"/>
      <c r="AM131" s="371"/>
      <c r="AN131" s="371"/>
    </row>
    <row r="132" spans="2:40" ht="19.5" x14ac:dyDescent="0.3">
      <c r="B132" s="343"/>
      <c r="C132" s="341"/>
      <c r="D132" s="333"/>
      <c r="E132" s="341"/>
      <c r="F132" s="333"/>
      <c r="G132" s="349" t="s">
        <v>390</v>
      </c>
      <c r="H132" s="333"/>
      <c r="I132" s="344">
        <v>0.10541001037147901</v>
      </c>
      <c r="J132" s="344">
        <v>0.10820128490877494</v>
      </c>
      <c r="K132" s="344">
        <v>0.10314971924897398</v>
      </c>
      <c r="L132" s="344">
        <v>0.10909333950179514</v>
      </c>
      <c r="M132" s="344">
        <v>0.12802459637660132</v>
      </c>
      <c r="N132" s="344">
        <v>0.1507102116375178</v>
      </c>
      <c r="O132" s="344"/>
      <c r="P132" s="344">
        <v>0.27638606856269538</v>
      </c>
      <c r="Q132" s="344">
        <v>0.29507669686622162</v>
      </c>
      <c r="R132" s="344">
        <v>0.26671312902538802</v>
      </c>
      <c r="S132" s="344">
        <v>0.30853882216652795</v>
      </c>
      <c r="T132" s="344">
        <v>0.31784027531607284</v>
      </c>
      <c r="U132" s="344">
        <v>0.36768937726894768</v>
      </c>
      <c r="V132" s="343"/>
      <c r="W132" s="344"/>
      <c r="X132" s="344"/>
      <c r="Y132" s="344"/>
      <c r="Z132" s="344"/>
      <c r="AA132" s="344"/>
      <c r="AB132" s="344"/>
      <c r="AC132" s="344"/>
      <c r="AD132" s="344"/>
      <c r="AE132" s="344"/>
      <c r="AF132" s="344"/>
      <c r="AG132" s="344"/>
      <c r="AH132" s="380"/>
      <c r="AI132" s="371"/>
      <c r="AJ132" s="371"/>
      <c r="AK132" s="371"/>
      <c r="AL132" s="371"/>
      <c r="AM132" s="371"/>
      <c r="AN132" s="371"/>
    </row>
    <row r="133" spans="2:40" ht="19.5" x14ac:dyDescent="0.3">
      <c r="B133" s="343"/>
      <c r="C133" s="341"/>
      <c r="D133" s="333"/>
      <c r="E133" s="341"/>
      <c r="F133" s="333"/>
      <c r="G133" s="333"/>
      <c r="H133" s="333"/>
      <c r="I133" s="344"/>
      <c r="J133" s="344"/>
      <c r="K133" s="344"/>
      <c r="L133" s="344"/>
      <c r="M133" s="344"/>
      <c r="N133" s="344"/>
      <c r="O133" s="344"/>
      <c r="P133" s="344"/>
      <c r="Q133" s="344"/>
      <c r="R133" s="344"/>
      <c r="S133" s="344"/>
      <c r="T133" s="344"/>
      <c r="U133" s="344"/>
      <c r="V133" s="343"/>
      <c r="W133" s="344"/>
      <c r="X133" s="344"/>
      <c r="Y133" s="344"/>
      <c r="Z133" s="344"/>
      <c r="AA133" s="344"/>
      <c r="AB133" s="344"/>
      <c r="AC133" s="344"/>
      <c r="AD133" s="344"/>
      <c r="AE133" s="344"/>
      <c r="AF133" s="344"/>
      <c r="AG133" s="344"/>
      <c r="AH133" s="380"/>
      <c r="AI133" s="371"/>
      <c r="AJ133" s="371"/>
      <c r="AK133" s="371"/>
      <c r="AL133" s="371"/>
      <c r="AM133" s="371"/>
      <c r="AN133" s="371"/>
    </row>
    <row r="134" spans="2:40" ht="19.5" x14ac:dyDescent="0.3">
      <c r="B134" s="361"/>
      <c r="C134" s="347"/>
      <c r="D134" s="333"/>
      <c r="E134" s="347"/>
      <c r="F134" s="333"/>
      <c r="G134" s="362" t="s">
        <v>391</v>
      </c>
      <c r="H134" s="333"/>
      <c r="I134" s="363">
        <v>3.7679597115332801</v>
      </c>
      <c r="J134" s="363">
        <v>2.3912637673887014</v>
      </c>
      <c r="K134" s="363">
        <v>2.778263661057923</v>
      </c>
      <c r="L134" s="363">
        <v>2.4585179456043154</v>
      </c>
      <c r="M134" s="363">
        <v>2.2629005544839478</v>
      </c>
      <c r="N134" s="363">
        <v>2.0460970882900695</v>
      </c>
      <c r="O134" s="363"/>
      <c r="P134" s="363">
        <v>9.8796268732280481</v>
      </c>
      <c r="Q134" s="363">
        <v>6.5212369188761041</v>
      </c>
      <c r="R134" s="363">
        <v>7.1837267196988437</v>
      </c>
      <c r="S134" s="363">
        <v>6.9532038773049516</v>
      </c>
      <c r="T134" s="363">
        <v>5.6179902581714014</v>
      </c>
      <c r="U134" s="363">
        <v>4.991885792282293</v>
      </c>
      <c r="V134" s="361"/>
      <c r="W134" s="363"/>
      <c r="X134" s="363"/>
      <c r="Y134" s="363"/>
      <c r="Z134" s="363"/>
      <c r="AA134" s="363"/>
      <c r="AB134" s="363"/>
      <c r="AC134" s="363"/>
      <c r="AD134" s="363"/>
      <c r="AE134" s="363"/>
      <c r="AF134" s="363"/>
      <c r="AG134" s="363"/>
      <c r="AH134" s="380"/>
      <c r="AI134" s="371"/>
      <c r="AJ134" s="371"/>
      <c r="AK134" s="371"/>
      <c r="AL134" s="371"/>
      <c r="AM134" s="371"/>
      <c r="AN134" s="371"/>
    </row>
    <row r="135" spans="2:40" ht="20.25" thickBot="1" x14ac:dyDescent="0.35">
      <c r="B135" s="364"/>
      <c r="C135" s="365"/>
      <c r="D135" s="366"/>
      <c r="E135" s="365"/>
      <c r="F135" s="366"/>
      <c r="G135" s="366"/>
      <c r="H135" s="366"/>
      <c r="I135" s="367"/>
      <c r="J135" s="367"/>
      <c r="K135" s="367"/>
      <c r="L135" s="367"/>
      <c r="M135" s="367"/>
      <c r="N135" s="367"/>
      <c r="O135" s="365"/>
      <c r="P135" s="368"/>
      <c r="Q135" s="368"/>
      <c r="R135" s="368"/>
      <c r="S135" s="368"/>
      <c r="T135" s="368"/>
      <c r="U135" s="345"/>
      <c r="V135" s="343"/>
      <c r="W135" s="408"/>
      <c r="X135" s="344"/>
      <c r="Y135" s="344"/>
      <c r="Z135" s="344"/>
      <c r="AA135" s="344"/>
      <c r="AB135" s="344"/>
      <c r="AC135" s="344"/>
      <c r="AD135" s="376"/>
      <c r="AG135" s="369"/>
      <c r="AH135" s="380"/>
      <c r="AI135" s="371"/>
      <c r="AJ135" s="371"/>
      <c r="AK135" s="371"/>
      <c r="AL135" s="371"/>
      <c r="AM135" s="371"/>
      <c r="AN135" s="371"/>
    </row>
    <row r="136" spans="2:40" x14ac:dyDescent="0.3">
      <c r="U136" s="58"/>
      <c r="AF136" s="380"/>
      <c r="AH136" s="380"/>
      <c r="AI136" s="371"/>
      <c r="AJ136" s="371"/>
      <c r="AK136" s="371"/>
      <c r="AL136" s="371"/>
      <c r="AM136" s="371"/>
      <c r="AN136" s="371"/>
    </row>
    <row r="137" spans="2:40" x14ac:dyDescent="0.3">
      <c r="AF137" s="380"/>
      <c r="AH137" s="380"/>
      <c r="AI137" s="371"/>
      <c r="AJ137" s="371"/>
      <c r="AK137" s="371"/>
      <c r="AL137" s="371"/>
      <c r="AM137" s="371"/>
      <c r="AN137" s="371"/>
    </row>
    <row r="138" spans="2:40" x14ac:dyDescent="0.3">
      <c r="AF138" s="380"/>
      <c r="AH138" s="380"/>
      <c r="AI138" s="371"/>
      <c r="AJ138" s="371"/>
      <c r="AK138" s="371"/>
      <c r="AL138" s="371"/>
      <c r="AM138" s="371"/>
      <c r="AN138" s="371"/>
    </row>
    <row r="139" spans="2:40" x14ac:dyDescent="0.3">
      <c r="AF139" s="380"/>
      <c r="AH139" s="380"/>
      <c r="AI139" s="371"/>
      <c r="AJ139" s="371"/>
      <c r="AK139" s="371"/>
      <c r="AL139" s="371"/>
      <c r="AM139" s="371"/>
      <c r="AN139" s="371"/>
    </row>
    <row r="140" spans="2:40" x14ac:dyDescent="0.3">
      <c r="AF140" s="380"/>
      <c r="AH140" s="380"/>
      <c r="AI140" s="371"/>
      <c r="AJ140" s="371"/>
      <c r="AK140" s="371"/>
      <c r="AL140" s="371"/>
      <c r="AM140" s="371"/>
      <c r="AN140" s="371"/>
    </row>
    <row r="141" spans="2:40" x14ac:dyDescent="0.3">
      <c r="AF141" s="380"/>
      <c r="AH141" s="380"/>
      <c r="AI141" s="371"/>
      <c r="AJ141" s="371"/>
      <c r="AK141" s="371"/>
      <c r="AL141" s="371"/>
      <c r="AM141" s="371"/>
      <c r="AN141" s="371"/>
    </row>
    <row r="142" spans="2:40" x14ac:dyDescent="0.3">
      <c r="AF142" s="380"/>
      <c r="AH142" s="380"/>
      <c r="AI142" s="371"/>
      <c r="AJ142" s="371"/>
      <c r="AK142" s="371"/>
      <c r="AL142" s="371"/>
      <c r="AM142" s="371"/>
      <c r="AN142" s="371"/>
    </row>
    <row r="143" spans="2:40" x14ac:dyDescent="0.3">
      <c r="AF143" s="380"/>
      <c r="AH143" s="380"/>
      <c r="AI143" s="371"/>
      <c r="AJ143" s="371"/>
      <c r="AK143" s="371"/>
      <c r="AL143" s="371"/>
      <c r="AM143" s="371"/>
      <c r="AN143" s="371"/>
    </row>
    <row r="144" spans="2:40" x14ac:dyDescent="0.3">
      <c r="AF144" s="380"/>
      <c r="AH144" s="380"/>
      <c r="AI144" s="371"/>
      <c r="AJ144" s="371"/>
      <c r="AK144" s="371"/>
      <c r="AL144" s="371"/>
      <c r="AM144" s="371"/>
      <c r="AN144" s="371"/>
    </row>
    <row r="145" spans="32:40" x14ac:dyDescent="0.3">
      <c r="AF145" s="380"/>
      <c r="AH145" s="380"/>
      <c r="AI145" s="371"/>
      <c r="AJ145" s="371"/>
      <c r="AK145" s="371"/>
      <c r="AL145" s="371"/>
      <c r="AM145" s="371"/>
      <c r="AN145" s="371"/>
    </row>
  </sheetData>
  <mergeCells count="16">
    <mergeCell ref="C69:D70"/>
    <mergeCell ref="C2:D3"/>
    <mergeCell ref="AC72:AF72"/>
    <mergeCell ref="P5:T5"/>
    <mergeCell ref="X5:AA5"/>
    <mergeCell ref="AC5:AF5"/>
    <mergeCell ref="C72:C75"/>
    <mergeCell ref="E72:E75"/>
    <mergeCell ref="G72:G75"/>
    <mergeCell ref="I72:L72"/>
    <mergeCell ref="P72:T72"/>
    <mergeCell ref="X72:AA72"/>
    <mergeCell ref="C5:C8"/>
    <mergeCell ref="E5:E8"/>
    <mergeCell ref="G5:G8"/>
    <mergeCell ref="I5:L5"/>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I30"/>
  <sheetViews>
    <sheetView showGridLines="0" zoomScaleNormal="100" workbookViewId="0">
      <selection activeCell="I19" sqref="I19"/>
    </sheetView>
  </sheetViews>
  <sheetFormatPr defaultColWidth="8.7109375" defaultRowHeight="15" x14ac:dyDescent="0.25"/>
  <cols>
    <col min="1" max="1" width="11.42578125" style="139" customWidth="1"/>
    <col min="2" max="2" width="51.7109375" style="139" customWidth="1"/>
    <col min="3" max="16384" width="8.7109375" style="139"/>
  </cols>
  <sheetData>
    <row r="1" spans="2:9" x14ac:dyDescent="0.25">
      <c r="C1" s="139">
        <v>100</v>
      </c>
    </row>
    <row r="2" spans="2:9" x14ac:dyDescent="0.25">
      <c r="B2" s="2" t="s">
        <v>479</v>
      </c>
    </row>
    <row r="3" spans="2:9" ht="15.75" thickBot="1" x14ac:dyDescent="0.3"/>
    <row r="4" spans="2:9" ht="15.75" thickBot="1" x14ac:dyDescent="0.3">
      <c r="B4" s="139" t="s">
        <v>395</v>
      </c>
      <c r="C4" s="288">
        <v>2018</v>
      </c>
      <c r="D4" s="141">
        <v>2019</v>
      </c>
      <c r="E4" s="141">
        <v>2020</v>
      </c>
      <c r="F4" s="141">
        <v>2021</v>
      </c>
      <c r="G4" s="141">
        <v>2022</v>
      </c>
      <c r="H4" s="142">
        <v>2023</v>
      </c>
      <c r="I4" s="464"/>
    </row>
    <row r="5" spans="2:9" x14ac:dyDescent="0.25">
      <c r="B5" s="139" t="s">
        <v>425</v>
      </c>
      <c r="C5" s="445">
        <v>0.41672096195822173</v>
      </c>
      <c r="D5" s="417">
        <v>0.31096684218764409</v>
      </c>
      <c r="E5" s="417">
        <v>0.29371931205175261</v>
      </c>
      <c r="F5" s="417">
        <v>0.36790310731157433</v>
      </c>
      <c r="G5" s="417">
        <v>0.31324857523910121</v>
      </c>
      <c r="H5" s="418">
        <v>0.32706454829837323</v>
      </c>
    </row>
    <row r="6" spans="2:9" x14ac:dyDescent="0.25">
      <c r="B6" s="139" t="s">
        <v>426</v>
      </c>
      <c r="C6" s="429">
        <v>7.0000000298023224E-2</v>
      </c>
      <c r="D6" s="419">
        <v>5.4000001400709152E-2</v>
      </c>
      <c r="E6" s="419">
        <v>7.0000000298023224E-2</v>
      </c>
      <c r="F6" s="419">
        <v>7.6999999582767487E-2</v>
      </c>
      <c r="G6" s="419">
        <v>9.3000002205371857E-2</v>
      </c>
      <c r="H6" s="420">
        <v>0.10599999874830246</v>
      </c>
    </row>
    <row r="7" spans="2:9" x14ac:dyDescent="0.25">
      <c r="B7" s="139" t="s">
        <v>427</v>
      </c>
      <c r="C7" s="429">
        <v>0.3580000102519989</v>
      </c>
      <c r="D7" s="419">
        <v>0.17900000512599945</v>
      </c>
      <c r="E7" s="419">
        <v>0.22599999606609344</v>
      </c>
      <c r="F7" s="419">
        <v>7.9000003635883331E-2</v>
      </c>
      <c r="G7" s="419">
        <v>0.10000000149011613</v>
      </c>
      <c r="H7" s="420">
        <v>3.2999999821186066E-2</v>
      </c>
    </row>
    <row r="8" spans="2:9" ht="15.75" thickBot="1" x14ac:dyDescent="0.3">
      <c r="B8" s="289" t="s">
        <v>428</v>
      </c>
      <c r="C8" s="429">
        <v>2.4265669104729604E-2</v>
      </c>
      <c r="D8" s="419">
        <v>2.5807047127655827E-2</v>
      </c>
      <c r="E8" s="419">
        <v>2.2746417807096606E-2</v>
      </c>
      <c r="F8" s="419">
        <v>2.434287650405869E-2</v>
      </c>
      <c r="G8" s="421">
        <v>3.0380637344580335E-2</v>
      </c>
      <c r="H8" s="420">
        <v>3.7066276205420336E-2</v>
      </c>
    </row>
    <row r="9" spans="2:9" ht="15.75" thickBot="1" x14ac:dyDescent="0.3">
      <c r="B9" s="139" t="s">
        <v>429</v>
      </c>
      <c r="C9" s="441">
        <v>0.86898664161297356</v>
      </c>
      <c r="D9" s="442">
        <v>0.56977389584200855</v>
      </c>
      <c r="E9" s="442">
        <v>0.6124657262229658</v>
      </c>
      <c r="F9" s="442">
        <v>0.54824598703428384</v>
      </c>
      <c r="G9" s="442">
        <v>0.53662921627916949</v>
      </c>
      <c r="H9" s="443">
        <v>0.50313082307328205</v>
      </c>
    </row>
    <row r="10" spans="2:9" x14ac:dyDescent="0.25">
      <c r="C10" s="140"/>
      <c r="D10" s="140"/>
      <c r="E10" s="140"/>
    </row>
    <row r="27" spans="2:2" x14ac:dyDescent="0.25">
      <c r="B27" s="139" t="s">
        <v>424</v>
      </c>
    </row>
    <row r="30" spans="2:2" x14ac:dyDescent="0.25">
      <c r="B30" s="139">
        <v>100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S28"/>
  <sheetViews>
    <sheetView showGridLines="0" zoomScaleNormal="100" workbookViewId="0">
      <selection activeCell="R8" sqref="R8"/>
    </sheetView>
  </sheetViews>
  <sheetFormatPr defaultRowHeight="15" x14ac:dyDescent="0.25"/>
  <cols>
    <col min="2" max="2" width="14.28515625" customWidth="1"/>
    <col min="3" max="12" width="9.85546875" customWidth="1"/>
  </cols>
  <sheetData>
    <row r="2" spans="2:19" x14ac:dyDescent="0.25">
      <c r="B2" s="2" t="s">
        <v>478</v>
      </c>
    </row>
    <row r="3" spans="2:19" ht="15.75" thickBot="1" x14ac:dyDescent="0.3"/>
    <row r="4" spans="2:19" ht="38.450000000000003" customHeight="1" thickBot="1" x14ac:dyDescent="0.3">
      <c r="B4" s="506"/>
      <c r="C4" s="567" t="s">
        <v>434</v>
      </c>
      <c r="D4" s="568"/>
      <c r="E4" s="568"/>
      <c r="F4" s="568"/>
      <c r="G4" s="568"/>
      <c r="H4" s="569"/>
      <c r="I4" s="567" t="s">
        <v>435</v>
      </c>
      <c r="J4" s="568"/>
      <c r="K4" s="568"/>
      <c r="L4" s="568"/>
      <c r="M4" s="568"/>
      <c r="N4" s="569"/>
    </row>
    <row r="5" spans="2:19" ht="15.75" thickBot="1" x14ac:dyDescent="0.3">
      <c r="B5" s="507"/>
      <c r="C5" s="414">
        <v>2018</v>
      </c>
      <c r="D5" s="415">
        <v>2019</v>
      </c>
      <c r="E5" s="415">
        <v>2020</v>
      </c>
      <c r="F5" s="415">
        <v>2021</v>
      </c>
      <c r="G5" s="415">
        <v>2022</v>
      </c>
      <c r="H5" s="416">
        <v>2023</v>
      </c>
      <c r="I5" s="414">
        <v>2018</v>
      </c>
      <c r="J5" s="415">
        <v>2019</v>
      </c>
      <c r="K5" s="415">
        <v>2020</v>
      </c>
      <c r="L5" s="415">
        <v>2021</v>
      </c>
      <c r="M5" s="415">
        <v>2022</v>
      </c>
      <c r="N5" s="416">
        <v>2023</v>
      </c>
    </row>
    <row r="6" spans="2:19" x14ac:dyDescent="0.25">
      <c r="B6" s="205" t="s">
        <v>430</v>
      </c>
      <c r="C6" s="21">
        <v>44.020000457763672</v>
      </c>
      <c r="D6" s="20">
        <v>51.970001220703125</v>
      </c>
      <c r="E6" s="20">
        <v>31.510000228881836</v>
      </c>
      <c r="F6" s="20">
        <v>30.770000457763672</v>
      </c>
      <c r="G6" s="20">
        <v>49.189998626708984</v>
      </c>
      <c r="H6" s="508">
        <v>7.2399997711181641</v>
      </c>
      <c r="I6" s="11">
        <v>9.7000002861022949E-2</v>
      </c>
      <c r="J6" s="12">
        <v>0.10499999672174454</v>
      </c>
      <c r="K6" s="12">
        <v>6.3000001013278961E-2</v>
      </c>
      <c r="L6" s="12">
        <v>5.0999999046325684E-2</v>
      </c>
      <c r="M6" s="12">
        <v>6.8000003695487976E-2</v>
      </c>
      <c r="N6" s="473">
        <v>8.999999612569809E-3</v>
      </c>
      <c r="O6" s="1"/>
      <c r="P6" s="1"/>
      <c r="S6" s="18"/>
    </row>
    <row r="7" spans="2:19" x14ac:dyDescent="0.25">
      <c r="B7" s="206" t="s">
        <v>431</v>
      </c>
      <c r="C7" s="22">
        <v>66.790000915527344</v>
      </c>
      <c r="D7" s="19">
        <v>33.150001525878906</v>
      </c>
      <c r="E7" s="19">
        <v>78.069999694824219</v>
      </c>
      <c r="F7" s="19">
        <v>15.359999656677246</v>
      </c>
      <c r="G7" s="19">
        <v>21.850000381469727</v>
      </c>
      <c r="H7" s="509">
        <v>17.899999618530273</v>
      </c>
      <c r="I7" s="465">
        <v>0.14699999988079071</v>
      </c>
      <c r="J7" s="432">
        <v>6.7000001668930054E-2</v>
      </c>
      <c r="K7" s="432">
        <v>0.15700000524520874</v>
      </c>
      <c r="L7" s="14">
        <v>2.500000037252903E-2</v>
      </c>
      <c r="M7" s="14">
        <v>2.9999999329447746E-2</v>
      </c>
      <c r="N7" s="471">
        <v>2.199999988079071E-2</v>
      </c>
      <c r="O7" s="1"/>
      <c r="P7" s="1"/>
    </row>
    <row r="8" spans="2:19" ht="15.75" thickBot="1" x14ac:dyDescent="0.3">
      <c r="B8" s="206" t="s">
        <v>432</v>
      </c>
      <c r="C8" s="86">
        <v>50.459999084472656</v>
      </c>
      <c r="D8" s="87">
        <v>3.369999885559082</v>
      </c>
      <c r="E8" s="87">
        <v>2.3399999141693115</v>
      </c>
      <c r="F8" s="87">
        <v>1.7899999618530273</v>
      </c>
      <c r="G8" s="87">
        <v>1.9700000286102295</v>
      </c>
      <c r="H8" s="510">
        <v>1.3999999761581421</v>
      </c>
      <c r="I8" s="8">
        <v>0.11100000143051147</v>
      </c>
      <c r="J8" s="9">
        <v>7.0000002160668373E-3</v>
      </c>
      <c r="K8" s="9">
        <v>4.999999888241291E-3</v>
      </c>
      <c r="L8" s="9">
        <v>3.0000000260770321E-3</v>
      </c>
      <c r="M8" s="9">
        <v>3.0000000260770321E-3</v>
      </c>
      <c r="N8" s="497">
        <v>2.0000000949949026E-3</v>
      </c>
      <c r="O8" s="1"/>
      <c r="P8" s="1"/>
    </row>
    <row r="9" spans="2:19" ht="15.75" thickBot="1" x14ac:dyDescent="0.3">
      <c r="B9" s="207" t="s">
        <v>433</v>
      </c>
      <c r="C9" s="108">
        <v>162.47999572753906</v>
      </c>
      <c r="D9" s="109">
        <v>89.099998474121094</v>
      </c>
      <c r="E9" s="109">
        <v>112.31999969482422</v>
      </c>
      <c r="F9" s="109">
        <v>48.259998321533203</v>
      </c>
      <c r="G9" s="109">
        <v>73.010002136230469</v>
      </c>
      <c r="H9" s="511">
        <v>26.540000915527344</v>
      </c>
      <c r="I9" s="466">
        <v>0.3580000102519989</v>
      </c>
      <c r="J9" s="110">
        <v>0.17900000512599945</v>
      </c>
      <c r="K9" s="110">
        <v>0.22599999606609344</v>
      </c>
      <c r="L9" s="110">
        <v>7.9000003635883331E-2</v>
      </c>
      <c r="M9" s="110">
        <v>0.10000000149011612</v>
      </c>
      <c r="N9" s="498">
        <v>3.2999999821186066E-2</v>
      </c>
      <c r="O9" s="3"/>
      <c r="P9" s="3"/>
    </row>
    <row r="10" spans="2:19" x14ac:dyDescent="0.25">
      <c r="C10" s="1"/>
    </row>
    <row r="28" spans="3:13" s="135" customFormat="1" x14ac:dyDescent="0.25">
      <c r="C28" s="139" t="s">
        <v>423</v>
      </c>
      <c r="M28" s="139" t="s">
        <v>424</v>
      </c>
    </row>
  </sheetData>
  <mergeCells count="2">
    <mergeCell ref="I4:N4"/>
    <mergeCell ref="C4:H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M61"/>
  <sheetViews>
    <sheetView showGridLines="0" zoomScaleNormal="100" workbookViewId="0">
      <selection activeCell="R20" sqref="R20"/>
    </sheetView>
  </sheetViews>
  <sheetFormatPr defaultRowHeight="15" x14ac:dyDescent="0.25"/>
  <cols>
    <col min="2" max="2" width="46.28515625" customWidth="1"/>
  </cols>
  <sheetData>
    <row r="1" spans="2:13" x14ac:dyDescent="0.25">
      <c r="J1" s="1"/>
      <c r="K1" s="1"/>
      <c r="L1" s="1"/>
      <c r="M1" s="1"/>
    </row>
    <row r="2" spans="2:13" x14ac:dyDescent="0.25">
      <c r="B2" s="2" t="s">
        <v>477</v>
      </c>
      <c r="J2" s="1"/>
      <c r="K2" s="1"/>
      <c r="L2" s="1"/>
      <c r="M2" s="1"/>
    </row>
    <row r="3" spans="2:13" x14ac:dyDescent="0.25">
      <c r="B3" s="2"/>
      <c r="J3" s="1"/>
      <c r="K3" s="1"/>
      <c r="L3" s="1"/>
      <c r="M3" s="1"/>
    </row>
    <row r="4" spans="2:13" ht="15.75" thickBot="1" x14ac:dyDescent="0.3">
      <c r="C4" t="s">
        <v>439</v>
      </c>
      <c r="J4" s="1"/>
      <c r="K4" s="1"/>
      <c r="L4" s="1"/>
      <c r="M4" s="1"/>
    </row>
    <row r="5" spans="2:13" ht="15.75" thickBot="1" x14ac:dyDescent="0.3">
      <c r="B5" s="138"/>
      <c r="C5" s="446">
        <v>2018</v>
      </c>
      <c r="D5" s="447">
        <v>2019</v>
      </c>
      <c r="E5" s="447">
        <v>2020</v>
      </c>
      <c r="F5" s="448">
        <v>2021</v>
      </c>
      <c r="G5" s="448">
        <v>2022</v>
      </c>
      <c r="H5" s="449">
        <v>2023</v>
      </c>
      <c r="J5" s="1"/>
      <c r="K5" s="1"/>
      <c r="L5" s="1"/>
      <c r="M5" s="1"/>
    </row>
    <row r="6" spans="2:13" ht="15.75" x14ac:dyDescent="0.25">
      <c r="B6" s="199" t="s">
        <v>436</v>
      </c>
      <c r="C6" s="90">
        <v>0.10366904774062867</v>
      </c>
      <c r="D6" s="91">
        <v>0.34149080051720315</v>
      </c>
      <c r="E6" s="433">
        <v>0.67061337270490384</v>
      </c>
      <c r="F6" s="433">
        <v>0.2599502511560729</v>
      </c>
      <c r="G6" s="91">
        <v>0.22764005355009576</v>
      </c>
      <c r="H6" s="111">
        <v>0.5902751537548766</v>
      </c>
      <c r="J6" s="1"/>
      <c r="K6" s="1"/>
      <c r="L6" s="1"/>
      <c r="M6" s="1"/>
    </row>
    <row r="7" spans="2:13" ht="15.75" x14ac:dyDescent="0.25">
      <c r="B7" s="200" t="s">
        <v>437</v>
      </c>
      <c r="C7" s="93">
        <v>0.27277764882021749</v>
      </c>
      <c r="D7" s="94">
        <v>0.58688818505603157</v>
      </c>
      <c r="E7" s="434">
        <v>0.28434078005704622</v>
      </c>
      <c r="F7" s="434">
        <v>0.64552238333044609</v>
      </c>
      <c r="G7" s="94">
        <v>0.67415422068856201</v>
      </c>
      <c r="H7" s="92">
        <v>0.27591406570333893</v>
      </c>
      <c r="J7" s="1"/>
      <c r="K7" s="1"/>
      <c r="L7" s="1"/>
      <c r="M7" s="1"/>
    </row>
    <row r="8" spans="2:13" ht="15.75" x14ac:dyDescent="0.25">
      <c r="B8" s="130" t="s">
        <v>402</v>
      </c>
      <c r="C8" s="93">
        <v>7.1472541435327289E-2</v>
      </c>
      <c r="D8" s="295">
        <v>2.6268522087302293E-2</v>
      </c>
      <c r="E8" s="295">
        <v>1.8961987599716169E-2</v>
      </c>
      <c r="F8" s="295">
        <v>4.519071503968735E-2</v>
      </c>
      <c r="G8" s="295">
        <v>2.2051773222953468E-2</v>
      </c>
      <c r="H8" s="296">
        <v>8.4055786523491383E-2</v>
      </c>
      <c r="J8" s="1"/>
      <c r="K8" s="1"/>
      <c r="L8" s="1"/>
      <c r="M8" s="1"/>
    </row>
    <row r="9" spans="2:13" ht="16.5" thickBot="1" x14ac:dyDescent="0.3">
      <c r="B9" s="198" t="s">
        <v>438</v>
      </c>
      <c r="C9" s="95">
        <v>0.55208076200382661</v>
      </c>
      <c r="D9" s="96">
        <v>4.535249233946298E-2</v>
      </c>
      <c r="E9" s="96">
        <v>2.6083859638333783E-2</v>
      </c>
      <c r="F9" s="96">
        <v>4.9336650473793681E-2</v>
      </c>
      <c r="G9" s="96">
        <v>7.6153952538388817E-2</v>
      </c>
      <c r="H9" s="97">
        <v>4.9754994018293093E-2</v>
      </c>
      <c r="J9" s="1"/>
      <c r="K9" s="1"/>
      <c r="L9" s="1"/>
      <c r="M9" s="1"/>
    </row>
    <row r="10" spans="2:13" x14ac:dyDescent="0.25">
      <c r="J10" s="1"/>
      <c r="K10" s="1"/>
      <c r="L10" s="1"/>
      <c r="M10" s="1"/>
    </row>
    <row r="11" spans="2:13" x14ac:dyDescent="0.25">
      <c r="J11" s="1"/>
      <c r="K11" s="1"/>
      <c r="L11" s="1"/>
      <c r="M11" s="1"/>
    </row>
    <row r="12" spans="2:13" x14ac:dyDescent="0.25">
      <c r="J12" s="1"/>
      <c r="K12" s="1"/>
      <c r="L12" s="1"/>
      <c r="M12" s="1"/>
    </row>
    <row r="13" spans="2:13" x14ac:dyDescent="0.25">
      <c r="J13" s="1"/>
      <c r="K13" s="1"/>
      <c r="L13" s="1"/>
      <c r="M13" s="1"/>
    </row>
    <row r="14" spans="2:13" x14ac:dyDescent="0.25">
      <c r="J14" s="1"/>
      <c r="K14" s="1"/>
      <c r="L14" s="1"/>
      <c r="M14" s="1"/>
    </row>
    <row r="15" spans="2:13" x14ac:dyDescent="0.25">
      <c r="J15" s="1"/>
      <c r="K15" s="1"/>
      <c r="L15" s="1"/>
      <c r="M15" s="1"/>
    </row>
    <row r="16" spans="2:13" x14ac:dyDescent="0.25">
      <c r="J16" s="1"/>
      <c r="K16" s="1"/>
      <c r="L16" s="1"/>
      <c r="M16" s="1"/>
    </row>
    <row r="17" spans="2:13" x14ac:dyDescent="0.25">
      <c r="J17" s="1"/>
      <c r="K17" s="1"/>
      <c r="L17" s="1"/>
      <c r="M17" s="1"/>
    </row>
    <row r="18" spans="2:13" x14ac:dyDescent="0.25">
      <c r="J18" s="1"/>
      <c r="K18" s="1"/>
      <c r="L18" s="1"/>
      <c r="M18" s="1"/>
    </row>
    <row r="19" spans="2:13" x14ac:dyDescent="0.25">
      <c r="J19" s="1"/>
      <c r="K19" s="1"/>
      <c r="L19" s="1"/>
      <c r="M19" s="1"/>
    </row>
    <row r="20" spans="2:13" x14ac:dyDescent="0.25">
      <c r="J20" s="1"/>
      <c r="K20" s="1"/>
      <c r="L20" s="1"/>
      <c r="M20" s="1"/>
    </row>
    <row r="21" spans="2:13" x14ac:dyDescent="0.25">
      <c r="J21" s="1"/>
      <c r="K21" s="1"/>
      <c r="L21" s="1"/>
      <c r="M21" s="1"/>
    </row>
    <row r="22" spans="2:13" x14ac:dyDescent="0.25">
      <c r="J22" s="1"/>
      <c r="K22" s="1"/>
      <c r="L22" s="1"/>
      <c r="M22" s="1"/>
    </row>
    <row r="23" spans="2:13" x14ac:dyDescent="0.25">
      <c r="J23" s="1"/>
      <c r="K23" s="1"/>
      <c r="L23" s="1"/>
      <c r="M23" s="1"/>
    </row>
    <row r="24" spans="2:13" x14ac:dyDescent="0.25">
      <c r="J24" s="1"/>
      <c r="K24" s="1"/>
      <c r="L24" s="1"/>
      <c r="M24" s="1"/>
    </row>
    <row r="25" spans="2:13" x14ac:dyDescent="0.25">
      <c r="J25" s="1"/>
      <c r="K25" s="1"/>
      <c r="L25" s="1"/>
      <c r="M25" s="1"/>
    </row>
    <row r="26" spans="2:13" x14ac:dyDescent="0.25">
      <c r="J26" s="1"/>
      <c r="K26" s="1"/>
      <c r="L26" s="1"/>
      <c r="M26" s="1"/>
    </row>
    <row r="27" spans="2:13" x14ac:dyDescent="0.25">
      <c r="J27" s="1"/>
      <c r="K27" s="1"/>
      <c r="L27" s="1"/>
      <c r="M27" s="1"/>
    </row>
    <row r="28" spans="2:13" x14ac:dyDescent="0.25">
      <c r="J28" s="1"/>
      <c r="K28" s="1"/>
      <c r="L28" s="1"/>
      <c r="M28" s="1"/>
    </row>
    <row r="29" spans="2:13" x14ac:dyDescent="0.25">
      <c r="J29" s="1"/>
      <c r="K29" s="1"/>
      <c r="L29" s="1"/>
      <c r="M29" s="1"/>
    </row>
    <row r="30" spans="2:13" x14ac:dyDescent="0.25">
      <c r="B30" t="s">
        <v>423</v>
      </c>
      <c r="J30" s="1"/>
      <c r="K30" s="1"/>
      <c r="L30" s="1"/>
      <c r="M30" s="1"/>
    </row>
    <row r="31" spans="2:13" x14ac:dyDescent="0.25">
      <c r="J31" s="1"/>
      <c r="K31" s="1"/>
      <c r="L31" s="1"/>
      <c r="M31" s="1"/>
    </row>
    <row r="32" spans="2:13" x14ac:dyDescent="0.25">
      <c r="J32" s="1"/>
      <c r="K32" s="1"/>
      <c r="L32" s="1"/>
      <c r="M32" s="1"/>
    </row>
    <row r="33" spans="10:13" x14ac:dyDescent="0.25">
      <c r="J33" s="1"/>
      <c r="K33" s="1"/>
      <c r="L33" s="1"/>
      <c r="M33" s="1"/>
    </row>
    <row r="34" spans="10:13" x14ac:dyDescent="0.25">
      <c r="J34" s="1"/>
      <c r="K34" s="1"/>
      <c r="L34" s="1"/>
      <c r="M34" s="1"/>
    </row>
    <row r="35" spans="10:13" x14ac:dyDescent="0.25">
      <c r="J35" s="1"/>
      <c r="K35" s="1"/>
      <c r="L35" s="1"/>
      <c r="M35" s="1"/>
    </row>
    <row r="36" spans="10:13" x14ac:dyDescent="0.25">
      <c r="J36" s="1"/>
      <c r="K36" s="1"/>
      <c r="L36" s="1"/>
      <c r="M36" s="1"/>
    </row>
    <row r="37" spans="10:13" x14ac:dyDescent="0.25">
      <c r="J37" s="1"/>
      <c r="K37" s="1"/>
      <c r="L37" s="1"/>
      <c r="M37" s="1"/>
    </row>
    <row r="38" spans="10:13" x14ac:dyDescent="0.25">
      <c r="J38" s="1"/>
      <c r="K38" s="1"/>
      <c r="L38" s="1"/>
      <c r="M38" s="1"/>
    </row>
    <row r="39" spans="10:13" x14ac:dyDescent="0.25">
      <c r="J39" s="1"/>
      <c r="K39" s="1"/>
      <c r="L39" s="1"/>
      <c r="M39" s="1"/>
    </row>
    <row r="40" spans="10:13" x14ac:dyDescent="0.25">
      <c r="J40" s="1"/>
      <c r="K40" s="1"/>
      <c r="L40" s="1"/>
      <c r="M40" s="1"/>
    </row>
    <row r="41" spans="10:13" x14ac:dyDescent="0.25">
      <c r="J41" s="1"/>
      <c r="K41" s="1"/>
      <c r="L41" s="1"/>
      <c r="M41" s="1"/>
    </row>
    <row r="42" spans="10:13" x14ac:dyDescent="0.25">
      <c r="J42" s="1"/>
      <c r="K42" s="1"/>
      <c r="L42" s="1"/>
      <c r="M42" s="1"/>
    </row>
    <row r="43" spans="10:13" x14ac:dyDescent="0.25">
      <c r="J43" s="1"/>
      <c r="K43" s="1"/>
      <c r="L43" s="1"/>
      <c r="M43" s="1"/>
    </row>
    <row r="44" spans="10:13" x14ac:dyDescent="0.25">
      <c r="J44" s="1"/>
      <c r="K44" s="1"/>
      <c r="L44" s="1"/>
      <c r="M44" s="1"/>
    </row>
    <row r="45" spans="10:13" x14ac:dyDescent="0.25">
      <c r="J45" s="1"/>
      <c r="K45" s="1"/>
      <c r="L45" s="1"/>
      <c r="M45" s="1"/>
    </row>
    <row r="46" spans="10:13" x14ac:dyDescent="0.25">
      <c r="J46" s="1"/>
      <c r="K46" s="1"/>
      <c r="L46" s="1"/>
      <c r="M46" s="1"/>
    </row>
    <row r="47" spans="10:13" x14ac:dyDescent="0.25">
      <c r="J47" s="1"/>
      <c r="K47" s="1"/>
      <c r="L47" s="1"/>
      <c r="M47" s="1"/>
    </row>
    <row r="48" spans="10:13" x14ac:dyDescent="0.25">
      <c r="J48" s="1"/>
      <c r="K48" s="1"/>
      <c r="L48" s="1"/>
      <c r="M48" s="1"/>
    </row>
    <row r="49" spans="10:13" x14ac:dyDescent="0.25">
      <c r="J49" s="1"/>
      <c r="K49" s="1"/>
      <c r="L49" s="1"/>
      <c r="M49" s="1"/>
    </row>
    <row r="50" spans="10:13" x14ac:dyDescent="0.25">
      <c r="J50" s="1"/>
      <c r="K50" s="1"/>
      <c r="L50" s="1"/>
      <c r="M50" s="1"/>
    </row>
    <row r="51" spans="10:13" x14ac:dyDescent="0.25">
      <c r="J51" s="1"/>
      <c r="K51" s="1"/>
      <c r="L51" s="1"/>
      <c r="M51" s="1"/>
    </row>
    <row r="52" spans="10:13" x14ac:dyDescent="0.25">
      <c r="J52" s="1"/>
      <c r="K52" s="1"/>
      <c r="L52" s="1"/>
      <c r="M52" s="1"/>
    </row>
    <row r="53" spans="10:13" x14ac:dyDescent="0.25">
      <c r="J53" s="1"/>
      <c r="K53" s="1"/>
      <c r="L53" s="1"/>
      <c r="M53" s="1"/>
    </row>
    <row r="54" spans="10:13" x14ac:dyDescent="0.25">
      <c r="J54" s="1"/>
      <c r="K54" s="1"/>
      <c r="L54" s="1"/>
      <c r="M54" s="1"/>
    </row>
    <row r="55" spans="10:13" x14ac:dyDescent="0.25">
      <c r="J55" s="1"/>
      <c r="K55" s="1"/>
      <c r="L55" s="1"/>
      <c r="M55" s="1"/>
    </row>
    <row r="56" spans="10:13" x14ac:dyDescent="0.25">
      <c r="J56" s="1"/>
      <c r="K56" s="1"/>
      <c r="L56" s="1"/>
      <c r="M56" s="1"/>
    </row>
    <row r="57" spans="10:13" x14ac:dyDescent="0.25">
      <c r="J57" s="1"/>
      <c r="K57" s="1"/>
      <c r="L57" s="1"/>
      <c r="M57" s="1"/>
    </row>
    <row r="58" spans="10:13" x14ac:dyDescent="0.25">
      <c r="J58" s="1"/>
      <c r="K58" s="1"/>
      <c r="L58" s="1"/>
      <c r="M58" s="1"/>
    </row>
    <row r="59" spans="10:13" x14ac:dyDescent="0.25">
      <c r="J59" s="1"/>
      <c r="K59" s="1"/>
      <c r="L59" s="1"/>
      <c r="M59" s="1"/>
    </row>
    <row r="60" spans="10:13" x14ac:dyDescent="0.25">
      <c r="J60" s="1"/>
      <c r="K60" s="1"/>
      <c r="L60" s="1"/>
      <c r="M60" s="1"/>
    </row>
    <row r="61" spans="10:13" x14ac:dyDescent="0.25">
      <c r="J61" s="1"/>
      <c r="K61" s="1"/>
      <c r="L61" s="1"/>
      <c r="M61" s="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H32"/>
  <sheetViews>
    <sheetView showGridLines="0" topLeftCell="B1" zoomScaleNormal="100" workbookViewId="0">
      <selection activeCell="M22" sqref="M22"/>
    </sheetView>
  </sheetViews>
  <sheetFormatPr defaultRowHeight="15" x14ac:dyDescent="0.25"/>
  <cols>
    <col min="2" max="2" width="59.28515625" customWidth="1"/>
  </cols>
  <sheetData>
    <row r="2" spans="1:8" x14ac:dyDescent="0.25">
      <c r="B2" s="2" t="s">
        <v>476</v>
      </c>
    </row>
    <row r="3" spans="1:8" ht="15.75" thickBot="1" x14ac:dyDescent="0.3">
      <c r="C3" s="18" t="s">
        <v>443</v>
      </c>
    </row>
    <row r="4" spans="1:8" ht="15.75" thickBot="1" x14ac:dyDescent="0.3">
      <c r="A4" s="18"/>
      <c r="C4" s="104">
        <v>2018</v>
      </c>
      <c r="D4" s="105">
        <v>2019</v>
      </c>
      <c r="E4" s="105">
        <v>2020</v>
      </c>
      <c r="F4" s="105">
        <v>2021</v>
      </c>
      <c r="G4" s="543">
        <v>2022</v>
      </c>
      <c r="H4" s="410">
        <v>2023</v>
      </c>
    </row>
    <row r="5" spans="1:8" x14ac:dyDescent="0.25">
      <c r="B5" s="203" t="s">
        <v>436</v>
      </c>
      <c r="C5" s="98">
        <v>16.840000152587891</v>
      </c>
      <c r="D5" s="99">
        <v>30.420000076293945</v>
      </c>
      <c r="E5" s="99">
        <v>75.330001831054688</v>
      </c>
      <c r="F5" s="99">
        <v>12.539999961853027</v>
      </c>
      <c r="G5" s="544">
        <v>16.620000839233398</v>
      </c>
      <c r="H5" s="450">
        <v>15.659999847412109</v>
      </c>
    </row>
    <row r="6" spans="1:8" x14ac:dyDescent="0.25">
      <c r="B6" s="201" t="s">
        <v>437</v>
      </c>
      <c r="C6" s="100">
        <v>44.310001373291016</v>
      </c>
      <c r="D6" s="101">
        <v>52.279998779296875</v>
      </c>
      <c r="E6" s="435">
        <v>31.940000534057617</v>
      </c>
      <c r="F6" s="435">
        <v>31.139999389648438</v>
      </c>
      <c r="G6" s="544">
        <v>49.220001220703125</v>
      </c>
      <c r="H6" s="450">
        <v>7.320000171661377</v>
      </c>
    </row>
    <row r="7" spans="1:8" x14ac:dyDescent="0.25">
      <c r="B7" s="24" t="s">
        <v>483</v>
      </c>
      <c r="C7" s="100">
        <v>7.0500001907348633</v>
      </c>
      <c r="D7" s="101">
        <v>9.9999997764825821E-3</v>
      </c>
      <c r="E7" s="435">
        <v>0</v>
      </c>
      <c r="F7" s="435">
        <v>1.9999999552965164E-2</v>
      </c>
      <c r="G7" s="544">
        <v>0</v>
      </c>
      <c r="H7" s="450">
        <v>0</v>
      </c>
    </row>
    <row r="8" spans="1:8" x14ac:dyDescent="0.25">
      <c r="B8" s="25" t="s">
        <v>402</v>
      </c>
      <c r="C8" s="100">
        <v>11.609999656677246</v>
      </c>
      <c r="D8" s="101">
        <v>2.3399999141693115</v>
      </c>
      <c r="E8" s="435">
        <v>2.130000114440918</v>
      </c>
      <c r="F8" s="435">
        <v>2.1800000667572021</v>
      </c>
      <c r="G8" s="544">
        <v>1.6100000143051147</v>
      </c>
      <c r="H8" s="450">
        <v>2.2300000190734863</v>
      </c>
    </row>
    <row r="9" spans="1:8" x14ac:dyDescent="0.25">
      <c r="B9" s="26" t="s">
        <v>440</v>
      </c>
      <c r="C9" s="100">
        <v>8.5900001525878906</v>
      </c>
      <c r="D9" s="101">
        <v>0</v>
      </c>
      <c r="E9" s="101">
        <v>9.9999997764825821E-3</v>
      </c>
      <c r="F9" s="101">
        <v>0</v>
      </c>
      <c r="G9" s="544">
        <v>0</v>
      </c>
      <c r="H9" s="450">
        <v>0</v>
      </c>
    </row>
    <row r="10" spans="1:8" x14ac:dyDescent="0.25">
      <c r="B10" s="23" t="s">
        <v>441</v>
      </c>
      <c r="C10" s="100">
        <v>2.5499999523162842</v>
      </c>
      <c r="D10" s="101">
        <v>0.61000001430511475</v>
      </c>
      <c r="E10" s="101">
        <v>0.68999999761581421</v>
      </c>
      <c r="F10" s="101">
        <v>0.55000001192092896</v>
      </c>
      <c r="G10" s="544">
        <v>0.6600000262260437</v>
      </c>
      <c r="H10" s="450">
        <v>0.18999999761581421</v>
      </c>
    </row>
    <row r="11" spans="1:8" x14ac:dyDescent="0.25">
      <c r="B11" s="202" t="s">
        <v>442</v>
      </c>
      <c r="C11" s="100">
        <v>2.3199999332427979</v>
      </c>
      <c r="D11" s="101">
        <v>0.50999999046325684</v>
      </c>
      <c r="E11" s="101">
        <v>0.67000001668930054</v>
      </c>
      <c r="F11" s="101">
        <v>0.62999999523162842</v>
      </c>
      <c r="G11" s="544">
        <v>0.18000000715255737</v>
      </c>
      <c r="H11" s="450">
        <v>0.18999999761581421</v>
      </c>
    </row>
    <row r="12" spans="1:8" ht="15.75" thickBot="1" x14ac:dyDescent="0.3">
      <c r="B12" s="204" t="s">
        <v>438</v>
      </c>
      <c r="C12" s="106">
        <v>69.169998951256275</v>
      </c>
      <c r="D12" s="107">
        <v>2.909999955445528</v>
      </c>
      <c r="E12" s="107">
        <v>1.5600000042468309</v>
      </c>
      <c r="F12" s="107">
        <v>1.1799999829381704</v>
      </c>
      <c r="G12" s="544">
        <v>4.7200002186000347</v>
      </c>
      <c r="H12" s="450">
        <v>0.93999999761581421</v>
      </c>
    </row>
    <row r="13" spans="1:8" ht="15.75" thickBot="1" x14ac:dyDescent="0.3">
      <c r="B13" s="112" t="s">
        <v>433</v>
      </c>
      <c r="C13" s="102">
        <v>162.44000036269426</v>
      </c>
      <c r="D13" s="103">
        <v>89.079998729750514</v>
      </c>
      <c r="E13" s="103">
        <v>112.33000249788165</v>
      </c>
      <c r="F13" s="103">
        <v>48.23999940790236</v>
      </c>
      <c r="G13" s="545">
        <v>73.010002326220274</v>
      </c>
      <c r="H13" s="451">
        <v>26.530000030994415</v>
      </c>
    </row>
    <row r="31" spans="2:2" x14ac:dyDescent="0.25">
      <c r="B31" s="139" t="s">
        <v>423</v>
      </c>
    </row>
    <row r="32" spans="2:2" x14ac:dyDescent="0.25">
      <c r="B32" s="139"/>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P23"/>
  <sheetViews>
    <sheetView showGridLines="0" zoomScaleNormal="100" workbookViewId="0">
      <selection activeCell="M24" sqref="M24"/>
    </sheetView>
  </sheetViews>
  <sheetFormatPr defaultRowHeight="15" x14ac:dyDescent="0.25"/>
  <cols>
    <col min="2" max="2" width="10" style="15" bestFit="1" customWidth="1"/>
    <col min="3" max="7" width="14.140625" customWidth="1"/>
    <col min="8" max="8" width="10.85546875" customWidth="1"/>
  </cols>
  <sheetData>
    <row r="2" spans="2:12" x14ac:dyDescent="0.25">
      <c r="C2" s="2" t="s">
        <v>475</v>
      </c>
    </row>
    <row r="3" spans="2:12" ht="15.75" thickBot="1" x14ac:dyDescent="0.3"/>
    <row r="4" spans="2:12" ht="31.15" customHeight="1" thickBot="1" x14ac:dyDescent="0.3">
      <c r="B4" s="15" t="s">
        <v>444</v>
      </c>
      <c r="C4" s="567" t="s">
        <v>446</v>
      </c>
      <c r="D4" s="568"/>
      <c r="E4" s="568"/>
      <c r="F4" s="568"/>
      <c r="G4" s="568"/>
      <c r="H4" s="569"/>
    </row>
    <row r="5" spans="2:12" ht="15.75" thickBot="1" x14ac:dyDescent="0.3">
      <c r="B5" s="17"/>
      <c r="C5" s="414">
        <v>2018</v>
      </c>
      <c r="D5" s="415">
        <v>2019</v>
      </c>
      <c r="E5" s="415">
        <v>2020</v>
      </c>
      <c r="F5" s="415">
        <v>2021</v>
      </c>
      <c r="G5" s="415">
        <v>2022</v>
      </c>
      <c r="H5" s="416">
        <v>2023</v>
      </c>
    </row>
    <row r="6" spans="2:12" x14ac:dyDescent="0.25">
      <c r="B6" s="10" t="s">
        <v>430</v>
      </c>
      <c r="C6" s="5">
        <v>2.199999988079071E-2</v>
      </c>
      <c r="D6" s="6">
        <v>1.4000000432133675E-2</v>
      </c>
      <c r="E6" s="6">
        <v>1.7000000923871994E-2</v>
      </c>
      <c r="F6" s="6">
        <v>1.7000000923871994E-2</v>
      </c>
      <c r="G6" s="6">
        <v>3.0999999493360519E-2</v>
      </c>
      <c r="H6" s="501">
        <v>3.4000001847743988E-2</v>
      </c>
      <c r="I6" s="1"/>
      <c r="J6" s="1"/>
      <c r="K6" s="1"/>
      <c r="L6" s="1"/>
    </row>
    <row r="7" spans="2:12" x14ac:dyDescent="0.25">
      <c r="B7" s="10" t="s">
        <v>431</v>
      </c>
      <c r="C7" s="7">
        <v>1.7000000923871994E-2</v>
      </c>
      <c r="D7" s="4">
        <v>1.6000000759959221E-2</v>
      </c>
      <c r="E7" s="4">
        <v>1.9999999552965164E-2</v>
      </c>
      <c r="F7" s="4">
        <v>2.9999999329447746E-2</v>
      </c>
      <c r="G7" s="503">
        <v>3.2999999821186066E-2</v>
      </c>
      <c r="H7" s="502">
        <v>4.3000001460313797E-2</v>
      </c>
      <c r="I7" s="1"/>
      <c r="J7" s="1"/>
      <c r="K7" s="1"/>
      <c r="L7" s="1"/>
    </row>
    <row r="8" spans="2:12" ht="15.75" thickBot="1" x14ac:dyDescent="0.3">
      <c r="B8" s="10" t="s">
        <v>432</v>
      </c>
      <c r="C8" s="8">
        <v>1.4000000432133675E-2</v>
      </c>
      <c r="D8" s="9">
        <v>1.2000000104308128E-2</v>
      </c>
      <c r="E8" s="9">
        <v>1.7000000923871994E-2</v>
      </c>
      <c r="F8" s="9">
        <v>1.3000000268220901E-2</v>
      </c>
      <c r="G8" s="9">
        <v>8.999999612569809E-3</v>
      </c>
      <c r="H8" s="504">
        <v>6.0000000521540642E-3</v>
      </c>
      <c r="I8" s="1"/>
      <c r="J8" s="1"/>
      <c r="K8" s="1"/>
      <c r="L8" s="1"/>
    </row>
    <row r="9" spans="2:12" ht="15.75" thickBot="1" x14ac:dyDescent="0.3">
      <c r="B9" s="10" t="s">
        <v>433</v>
      </c>
      <c r="C9" s="467">
        <v>5.4000001400709152E-2</v>
      </c>
      <c r="D9" s="468">
        <v>4.1999999433755875E-2</v>
      </c>
      <c r="E9" s="468">
        <v>5.4999999701976776E-2</v>
      </c>
      <c r="F9" s="468">
        <v>5.9999998658895493E-2</v>
      </c>
      <c r="G9" s="469">
        <v>7.2999998927116394E-2</v>
      </c>
      <c r="H9" s="500">
        <v>8.2999996840953827E-2</v>
      </c>
      <c r="I9" s="1"/>
      <c r="J9" s="1"/>
      <c r="K9" s="1"/>
      <c r="L9" s="1"/>
    </row>
    <row r="10" spans="2:12" ht="15.75" thickBot="1" x14ac:dyDescent="0.3">
      <c r="C10" s="472"/>
      <c r="D10" s="472"/>
      <c r="E10" s="472"/>
      <c r="F10" s="472"/>
      <c r="G10" s="472"/>
      <c r="H10" s="423"/>
    </row>
    <row r="11" spans="2:12" ht="28.15" customHeight="1" thickBot="1" x14ac:dyDescent="0.3">
      <c r="B11" s="15" t="s">
        <v>445</v>
      </c>
      <c r="C11" s="567" t="s">
        <v>464</v>
      </c>
      <c r="D11" s="568"/>
      <c r="E11" s="568"/>
      <c r="F11" s="568"/>
      <c r="G11" s="568"/>
      <c r="H11" s="569"/>
    </row>
    <row r="12" spans="2:12" ht="15.75" thickBot="1" x14ac:dyDescent="0.3">
      <c r="C12" s="414">
        <v>2018</v>
      </c>
      <c r="D12" s="415">
        <v>2019</v>
      </c>
      <c r="E12" s="415">
        <v>2020</v>
      </c>
      <c r="F12" s="415">
        <v>2021</v>
      </c>
      <c r="G12" s="415">
        <v>2022</v>
      </c>
      <c r="H12" s="416">
        <v>2023</v>
      </c>
    </row>
    <row r="13" spans="2:12" x14ac:dyDescent="0.25">
      <c r="B13" s="10" t="s">
        <v>430</v>
      </c>
      <c r="C13" s="5">
        <v>6.0000000521540642E-3</v>
      </c>
      <c r="D13" s="6">
        <v>4.0000001899898052E-3</v>
      </c>
      <c r="E13" s="6">
        <v>4.999999888241291E-3</v>
      </c>
      <c r="F13" s="6">
        <v>4.999999888241291E-3</v>
      </c>
      <c r="G13" s="6">
        <v>8.999999612569809E-3</v>
      </c>
      <c r="H13" s="501">
        <v>9.9999997764825821E-3</v>
      </c>
      <c r="I13" s="1"/>
      <c r="J13" s="1"/>
      <c r="K13" s="1"/>
      <c r="L13" s="1"/>
    </row>
    <row r="14" spans="2:12" x14ac:dyDescent="0.25">
      <c r="B14" s="10" t="s">
        <v>431</v>
      </c>
      <c r="C14" s="7">
        <v>4.999999888241291E-3</v>
      </c>
      <c r="D14" s="4">
        <v>4.0000001899898052E-3</v>
      </c>
      <c r="E14" s="4">
        <v>6.0000000521540642E-3</v>
      </c>
      <c r="F14" s="4">
        <v>8.999999612569809E-3</v>
      </c>
      <c r="G14" s="4">
        <v>8.999999612569809E-3</v>
      </c>
      <c r="H14" s="505">
        <v>1.2000000104308128E-2</v>
      </c>
      <c r="I14" s="1"/>
      <c r="J14" s="1"/>
      <c r="K14" s="1"/>
      <c r="L14" s="1"/>
    </row>
    <row r="15" spans="2:12" ht="15.75" thickBot="1" x14ac:dyDescent="0.3">
      <c r="B15" s="10" t="s">
        <v>432</v>
      </c>
      <c r="C15" s="8">
        <v>4.0000001899898052E-3</v>
      </c>
      <c r="D15" s="9">
        <v>3.0000000260770321E-3</v>
      </c>
      <c r="E15" s="9">
        <v>4.999999888241291E-3</v>
      </c>
      <c r="F15" s="9">
        <v>4.0000001899898052E-3</v>
      </c>
      <c r="G15" s="9">
        <v>3.0000000260770321E-3</v>
      </c>
      <c r="H15" s="504">
        <v>2.0000000949949026E-3</v>
      </c>
      <c r="I15" s="1"/>
      <c r="J15" s="1"/>
      <c r="K15" s="1"/>
      <c r="L15" s="1"/>
    </row>
    <row r="16" spans="2:12" ht="15.75" thickBot="1" x14ac:dyDescent="0.3">
      <c r="B16" s="10" t="s">
        <v>433</v>
      </c>
      <c r="C16" s="470">
        <v>1.4999999664723873E-2</v>
      </c>
      <c r="D16" s="469">
        <v>1.2000000104308128E-2</v>
      </c>
      <c r="E16" s="469">
        <v>1.6000000759959221E-2</v>
      </c>
      <c r="F16" s="469">
        <v>1.7000000923871994E-2</v>
      </c>
      <c r="G16" s="469">
        <v>2.0999999716877937E-2</v>
      </c>
      <c r="H16" s="500">
        <v>2.3000000044703484E-2</v>
      </c>
      <c r="I16" s="1"/>
      <c r="J16" s="1"/>
      <c r="K16" s="1"/>
      <c r="L16" s="1"/>
    </row>
    <row r="17" spans="2:16" ht="15.75" thickBot="1" x14ac:dyDescent="0.3">
      <c r="C17" s="16"/>
      <c r="D17" s="16"/>
      <c r="E17" s="16"/>
      <c r="F17" s="16"/>
      <c r="G17" s="16"/>
    </row>
    <row r="18" spans="2:16" ht="41.45" customHeight="1" thickBot="1" x14ac:dyDescent="0.3">
      <c r="B18" s="27" t="s">
        <v>433</v>
      </c>
      <c r="C18" s="567" t="s">
        <v>465</v>
      </c>
      <c r="D18" s="568"/>
      <c r="E18" s="568"/>
      <c r="F18" s="568"/>
      <c r="G18" s="568"/>
      <c r="H18" s="569"/>
    </row>
    <row r="19" spans="2:16" ht="15.75" thickBot="1" x14ac:dyDescent="0.3">
      <c r="C19" s="414">
        <v>2018</v>
      </c>
      <c r="D19" s="415">
        <v>2019</v>
      </c>
      <c r="E19" s="415">
        <v>2020</v>
      </c>
      <c r="F19" s="415">
        <v>2021</v>
      </c>
      <c r="G19" s="415">
        <v>2022</v>
      </c>
      <c r="H19" s="416">
        <v>2023</v>
      </c>
    </row>
    <row r="20" spans="2:16" x14ac:dyDescent="0.25">
      <c r="B20" s="10" t="s">
        <v>430</v>
      </c>
      <c r="C20" s="5">
        <v>2.8000000864267349E-2</v>
      </c>
      <c r="D20" s="6">
        <v>1.7000000923871994E-2</v>
      </c>
      <c r="E20" s="6">
        <v>2.199999988079071E-2</v>
      </c>
      <c r="F20" s="6">
        <v>2.199999988079071E-2</v>
      </c>
      <c r="G20" s="6">
        <v>3.9000000804662704E-2</v>
      </c>
      <c r="H20" s="501">
        <v>4.3000001460313797E-2</v>
      </c>
      <c r="I20" s="139" t="s">
        <v>424</v>
      </c>
      <c r="P20" s="139" t="s">
        <v>424</v>
      </c>
    </row>
    <row r="21" spans="2:16" x14ac:dyDescent="0.25">
      <c r="B21" s="10" t="s">
        <v>431</v>
      </c>
      <c r="C21" s="7">
        <v>2.0999999716877937E-2</v>
      </c>
      <c r="D21" s="4">
        <v>1.9999999552965164E-2</v>
      </c>
      <c r="E21" s="4">
        <v>2.6000000536441803E-2</v>
      </c>
      <c r="F21" s="4">
        <v>3.9000000804662704E-2</v>
      </c>
      <c r="G21" s="4">
        <v>4.1999999433755875E-2</v>
      </c>
      <c r="H21" s="505">
        <v>5.6000001728534698E-2</v>
      </c>
      <c r="I21" s="1"/>
      <c r="J21" s="1"/>
      <c r="K21" s="1"/>
      <c r="L21" s="1"/>
    </row>
    <row r="22" spans="2:16" ht="15.75" thickBot="1" x14ac:dyDescent="0.3">
      <c r="B22" s="10" t="s">
        <v>432</v>
      </c>
      <c r="C22" s="8">
        <v>1.7999999225139618E-2</v>
      </c>
      <c r="D22" s="9">
        <v>1.6000000759959221E-2</v>
      </c>
      <c r="E22" s="9">
        <v>2.199999988079071E-2</v>
      </c>
      <c r="F22" s="9">
        <v>1.6000000759959221E-2</v>
      </c>
      <c r="G22" s="9">
        <v>1.2000000104308128E-2</v>
      </c>
      <c r="H22" s="504">
        <v>7.0000002160668373E-3</v>
      </c>
      <c r="I22" s="1"/>
      <c r="J22" s="1"/>
      <c r="K22" s="1"/>
      <c r="L22" s="1"/>
    </row>
    <row r="23" spans="2:16" ht="15.75" thickBot="1" x14ac:dyDescent="0.3">
      <c r="B23" s="10" t="s">
        <v>433</v>
      </c>
      <c r="C23" s="470">
        <v>7.0000000298023224E-2</v>
      </c>
      <c r="D23" s="469">
        <v>5.4000001400709152E-2</v>
      </c>
      <c r="E23" s="469">
        <v>7.0000000298023224E-2</v>
      </c>
      <c r="F23" s="469">
        <v>7.6999999582767487E-2</v>
      </c>
      <c r="G23" s="469">
        <v>9.3000002205371857E-2</v>
      </c>
      <c r="H23" s="500">
        <v>0.10599999874830246</v>
      </c>
      <c r="I23" s="1"/>
      <c r="J23" s="1"/>
      <c r="K23" s="1"/>
      <c r="L23" s="1"/>
    </row>
  </sheetData>
  <mergeCells count="3">
    <mergeCell ref="C4:H4"/>
    <mergeCell ref="C11:H11"/>
    <mergeCell ref="C18:H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1</vt:lpstr>
      <vt:lpstr>Table 2</vt:lpstr>
      <vt:lpstr>Figure 1</vt:lpstr>
      <vt:lpstr>Table 3 </vt:lpstr>
      <vt:lpstr>Figure 2</vt:lpstr>
      <vt:lpstr>Figure 3</vt:lpstr>
      <vt:lpstr>Figure 4</vt:lpstr>
      <vt:lpstr>Figure 5</vt:lpstr>
      <vt:lpstr>Figure 6</vt:lpstr>
      <vt:lpstr>Figure 7</vt:lpstr>
      <vt:lpstr>Figure 8</vt:lpstr>
      <vt:lpstr>Figure 9</vt:lpstr>
      <vt:lpstr>Figure 10</vt:lpstr>
      <vt:lpstr>Figure 11</vt:lpstr>
      <vt:lpstr>Table 4</vt:lpstr>
      <vt:lpstr>Figure 12</vt:lpstr>
      <vt:lpstr>VAT - Table 2 (3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2024-10-28T08:06:14Z</dcterms:modified>
</cp:coreProperties>
</file>